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3665" yWindow="390" windowWidth="15285" windowHeight="14655" activeTab="5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Справочник" sheetId="2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14"/>
  <c r="AA12"/>
  <c r="AA13"/>
  <c r="AA14"/>
  <c r="AA15"/>
  <c r="AA16"/>
  <c r="D9"/>
  <c r="D10"/>
  <c r="D11"/>
  <c r="D12"/>
  <c r="D13"/>
  <c r="D14"/>
  <c r="D15"/>
  <c r="D16"/>
  <c r="D9" i="4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9" i="16" l="1"/>
  <c r="D10"/>
  <c r="D11"/>
  <c r="D9" i="13"/>
  <c r="D10"/>
  <c r="D11"/>
  <c r="D12"/>
  <c r="D13"/>
  <c r="D9" i="11"/>
  <c r="D10"/>
  <c r="D11"/>
  <c r="D12"/>
  <c r="D13"/>
  <c r="D14"/>
  <c r="D15"/>
  <c r="D8" i="16" l="1"/>
  <c r="D9" i="15"/>
  <c r="D10"/>
  <c r="D11"/>
  <c r="D12"/>
  <c r="D13"/>
  <c r="D8" i="13"/>
  <c r="D8" i="11"/>
  <c r="D8" i="4"/>
  <c r="AB8" i="15" l="1"/>
  <c r="AB9"/>
  <c r="AB10"/>
  <c r="AB12"/>
  <c r="AB13"/>
  <c r="D8"/>
  <c r="D8" i="14" l="1"/>
  <c r="AA8"/>
  <c r="AA8" i="13"/>
  <c r="AA9"/>
  <c r="AA10"/>
  <c r="AA11"/>
  <c r="V15" i="11"/>
  <c r="V14"/>
  <c r="V13"/>
  <c r="V12"/>
  <c r="V10"/>
  <c r="V9"/>
  <c r="V8"/>
  <c r="V11" i="4"/>
  <c r="V12"/>
  <c r="V13"/>
  <c r="V9" l="1"/>
  <c r="V10"/>
  <c r="V8"/>
</calcChain>
</file>

<file path=xl/sharedStrings.xml><?xml version="1.0" encoding="utf-8"?>
<sst xmlns="http://schemas.openxmlformats.org/spreadsheetml/2006/main" count="265" uniqueCount="100">
  <si>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</si>
  <si>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</si>
  <si>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</si>
  <si>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</si>
  <si>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</si>
  <si>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</si>
  <si>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</si>
  <si>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</si>
  <si>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</si>
  <si>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</si>
  <si>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</si>
  <si>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</si>
  <si>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</si>
  <si>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</si>
  <si>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</si>
  <si>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</si>
  <si>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</si>
  <si>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</si>
  <si>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</si>
  <si>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</si>
  <si>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</si>
  <si>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</si>
  <si>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</si>
  <si>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</si>
  <si>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</si>
  <si>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</si>
  <si>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X</t>
  </si>
  <si>
    <t>Мухачева Екатерина Алексеевна</t>
  </si>
  <si>
    <t>Яцейко Василина Васильевна</t>
  </si>
  <si>
    <t>Кондратьева Полина Игоревна</t>
  </si>
  <si>
    <t>Михайлова Дарья Дмитриевна</t>
  </si>
  <si>
    <t>Подкорытова Лилия Алексеевна</t>
  </si>
  <si>
    <t>Баушева Екатерина Николаевна</t>
  </si>
  <si>
    <t>Маска ответов онлайн-тура, 14 баллов</t>
  </si>
  <si>
    <t>Маска ответов очного-тура, 41 баллов</t>
  </si>
  <si>
    <t>Маска ответов онлайн-тура, 19 баллов</t>
  </si>
  <si>
    <t>Томилова Полина Александровна</t>
  </si>
  <si>
    <t>Васильева Ирина Сергеевна</t>
  </si>
  <si>
    <t>Васильева Виктория Сергеевна</t>
  </si>
  <si>
    <t>Котельников Всеволод Антонович</t>
  </si>
  <si>
    <t>Шаньгин Никита Иванович</t>
  </si>
  <si>
    <t>Татаринов Матвей Алексеевич</t>
  </si>
  <si>
    <t>Гуринов Павел Алексеевич</t>
  </si>
  <si>
    <t>Койнов Игорь Александрович</t>
  </si>
  <si>
    <t>Калугин Максим Алексеевич</t>
  </si>
  <si>
    <t>Ивкин Егор Алексеевич</t>
  </si>
  <si>
    <t>Лучников Ярослав Сергеевич</t>
  </si>
  <si>
    <t>Рудаков Арсений Андреевич</t>
  </si>
  <si>
    <t>Пятыгина Варвара Дмитриевна</t>
  </si>
  <si>
    <t>Кузьмичева Елизавета Александровна</t>
  </si>
  <si>
    <t>Шаламов  Алексей Павлович</t>
  </si>
  <si>
    <t>Устьяновский Виктор андреевич</t>
  </si>
  <si>
    <t>Леонтьева  Полина Юрьевна</t>
  </si>
  <si>
    <t>Ермакова София Сергеевна</t>
  </si>
  <si>
    <t>Зенкова Снежанна Евгеньевна</t>
  </si>
  <si>
    <t>Коберник Виктория Даниловна</t>
  </si>
  <si>
    <t>Шайбакова Лилия Руслановна</t>
  </si>
  <si>
    <t>Храмцова Ольга Алексеевна</t>
  </si>
  <si>
    <t>Холодов Захар Иванович</t>
  </si>
  <si>
    <t>Ячменев Николай Степанович</t>
  </si>
  <si>
    <t>Гневанов Тимофей Сергеевич</t>
  </si>
  <si>
    <t>Серков Геннадий Михайлович</t>
  </si>
  <si>
    <t>Воронов Игорь Юрьевич</t>
  </si>
  <si>
    <t>Клещев Савелий Алексеевич</t>
  </si>
  <si>
    <t>Ческидов Никита Дмитриевич</t>
  </si>
  <si>
    <t>Коробейников Севастьян Андреевич</t>
  </si>
  <si>
    <t>Костромин Егор Александрович</t>
  </si>
  <si>
    <t>Исаков Артем Алексеевич</t>
  </si>
  <si>
    <t>Лебедев Савелий Алексеевич</t>
  </si>
  <si>
    <t>Пахмутов Валерий Олегович</t>
  </si>
  <si>
    <t>Самойлов Максим Александрович</t>
  </si>
  <si>
    <t>Красноборов Арсений Валерьевич</t>
  </si>
  <si>
    <t>Стихин Данил Димитриевич</t>
  </si>
  <si>
    <t>Матвеев Николай Дмитриевич</t>
  </si>
  <si>
    <t>Пильников Никита Александрович</t>
  </si>
  <si>
    <t>Попов Никита Артемович</t>
  </si>
  <si>
    <t>Калугин Дмитрий Олегович</t>
  </si>
  <si>
    <t>Рублев Иван Анатольевич</t>
  </si>
  <si>
    <t>Месилов Егор Дмитриевич</t>
  </si>
  <si>
    <t>Леньков Сергей Сергеевич</t>
  </si>
  <si>
    <t>Призёр</t>
  </si>
  <si>
    <t>Костромин Никита Сергеевич</t>
  </si>
  <si>
    <t>Калинин Тимофей Александрович</t>
  </si>
  <si>
    <t>Тонкушин Дмитрий Алексеевич</t>
  </si>
  <si>
    <t>Жиряков Дмитрий Васильевич</t>
  </si>
  <si>
    <t>Шалаев Александр Александрович</t>
  </si>
  <si>
    <t>Максимов Александр Алексеевич</t>
  </si>
  <si>
    <t>Косых Владислав Витальевич</t>
  </si>
  <si>
    <t>5 КЛАСС</t>
  </si>
  <si>
    <t>предмет: ТЕХНОЛОГИЯ- ТЕХНИКА И ТЕХНИЧЕСКОЕ ТВОРЧЕСТВО</t>
  </si>
  <si>
    <t>Итоговый балл, 55</t>
  </si>
  <si>
    <t>6 КЛАСС</t>
  </si>
  <si>
    <t>Итоговый балл, 60</t>
  </si>
  <si>
    <t>7 КЛАСС</t>
  </si>
  <si>
    <t>предмет: ТЕХНОЛОГИЯ - ТЕХНИКА И ТЕХНИЧЕСКОЕ ТВОРЧЕСТВО</t>
  </si>
  <si>
    <t>МУНИЦИПАЛЬНЫЙ ЭТАП</t>
  </si>
  <si>
    <t>РЕКОМЕНДОВАТЬ</t>
  </si>
  <si>
    <t>8 КЛАСС</t>
  </si>
  <si>
    <t>9 КЛАСС</t>
  </si>
  <si>
    <t>10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</si>
</sst>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6.28515625" style="7" customWidth="1"/>
    <col min="3" max="3" width="11.5703125" style="7" hidden="1" customWidth="1"/>
    <col min="4" max="4" width="41.140625" style="7" customWidth="1"/>
    <col min="5" max="5" width="12.85546875" style="7" customWidth="1"/>
    <col min="6" max="19" width="4.140625" style="7" customWidth="1"/>
    <col min="20" max="21" width="15.7109375" style="7" customWidth="1"/>
    <col min="22" max="22" width="14.7109375" style="7" customWidth="1"/>
    <col min="23" max="16384" width="9.140625" style="7"/>
  </cols>
  <sheetData>
    <row r="1" spans="1:22">
      <c r="A1" s="23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5.75" customHeight="1">
      <c r="A2" s="2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>
      <c r="A3" s="23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5.75" customHeight="1">
      <c r="A4" s="23"/>
      <c r="B4" s="19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5.75" customHeight="1">
      <c r="A5" s="13"/>
      <c r="B5" s="20" t="s">
        <v>88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</row>
    <row r="6" spans="1:22" ht="31.5" customHeight="1">
      <c r="A6" s="17" t="s">
        <v>3</v>
      </c>
      <c r="B6" s="17" t="s">
        <v>4</v>
      </c>
      <c r="C6" s="17" t="s">
        <v>24</v>
      </c>
      <c r="D6" s="17" t="s">
        <v>5</v>
      </c>
      <c r="E6" s="17" t="s">
        <v>90</v>
      </c>
      <c r="F6" s="17" t="s">
        <v>33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34</v>
      </c>
      <c r="U6" s="17"/>
      <c r="V6" s="8" t="s">
        <v>6</v>
      </c>
    </row>
    <row r="7" spans="1:22">
      <c r="A7" s="17"/>
      <c r="B7" s="17"/>
      <c r="C7" s="17"/>
      <c r="D7" s="17"/>
      <c r="E7" s="1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</v>
      </c>
      <c r="U7" s="8">
        <v>2</v>
      </c>
      <c r="V7" s="8"/>
    </row>
    <row r="8" spans="1:22" ht="31.5">
      <c r="A8" s="9">
        <v>1</v>
      </c>
      <c r="B8" s="6" t="s">
        <v>39</v>
      </c>
      <c r="C8" s="6">
        <v>10108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35</v>
      </c>
      <c r="F8" s="10">
        <v>1</v>
      </c>
      <c r="G8" s="6">
        <v>1</v>
      </c>
      <c r="H8" s="6">
        <v>1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10">
        <v>0</v>
      </c>
      <c r="U8" s="6">
        <v>29</v>
      </c>
      <c r="V8" s="8" t="str">
        <f t="shared" ref="V8:V13" si="0">IF(E8=MAX($E$8:$E$28),"Победитель",IF(E8&gt;=MEDIAN($E$8:$E$28),"Призёр","Участник"))</f>
        <v>Победитель</v>
      </c>
    </row>
    <row r="9" spans="1:22" ht="31.5">
      <c r="A9" s="9">
        <v>2</v>
      </c>
      <c r="B9" s="6" t="s">
        <v>40</v>
      </c>
      <c r="C9" s="6">
        <v>10108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34</v>
      </c>
      <c r="F9" s="10">
        <v>0</v>
      </c>
      <c r="G9" s="6">
        <v>0</v>
      </c>
      <c r="H9" s="6">
        <v>1</v>
      </c>
      <c r="I9" s="6">
        <v>1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10">
        <v>2</v>
      </c>
      <c r="U9" s="6">
        <v>29</v>
      </c>
      <c r="V9" s="8" t="str">
        <f t="shared" si="0"/>
        <v>Призёр</v>
      </c>
    </row>
    <row r="10" spans="1:22">
      <c r="A10" s="9">
        <v>3</v>
      </c>
      <c r="B10" s="6" t="s">
        <v>41</v>
      </c>
      <c r="C10" s="6">
        <v>10118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"Заринская СОШ"</v>
      </c>
      <c r="E10" s="6">
        <v>34</v>
      </c>
      <c r="F10" s="10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10">
        <v>5</v>
      </c>
      <c r="U10" s="6">
        <v>27</v>
      </c>
      <c r="V10" s="8" t="str">
        <f t="shared" si="0"/>
        <v>Призёр</v>
      </c>
    </row>
    <row r="11" spans="1:22">
      <c r="A11" s="9">
        <v>4</v>
      </c>
      <c r="B11" s="6" t="s">
        <v>42</v>
      </c>
      <c r="C11" s="6">
        <v>10113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"Ялунинская СОШ"</v>
      </c>
      <c r="E11" s="6">
        <v>33</v>
      </c>
      <c r="F11" s="10" t="s">
        <v>26</v>
      </c>
      <c r="G11" s="6">
        <v>0</v>
      </c>
      <c r="H11" s="6">
        <v>1</v>
      </c>
      <c r="I11" s="6">
        <v>1</v>
      </c>
      <c r="J11" s="6">
        <v>1</v>
      </c>
      <c r="K11" s="6" t="s">
        <v>26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10">
        <v>2</v>
      </c>
      <c r="U11" s="6">
        <v>27</v>
      </c>
      <c r="V11" s="8" t="str">
        <f t="shared" si="0"/>
        <v>Призёр</v>
      </c>
    </row>
    <row r="12" spans="1:22">
      <c r="A12" s="9">
        <v>5</v>
      </c>
      <c r="B12" s="6" t="s">
        <v>43</v>
      </c>
      <c r="C12" s="6">
        <v>10113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"Ялунинская СОШ"</v>
      </c>
      <c r="E12" s="6">
        <v>32</v>
      </c>
      <c r="F12" s="10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0">
        <v>3</v>
      </c>
      <c r="U12" s="6">
        <v>27</v>
      </c>
      <c r="V12" s="8" t="str">
        <f t="shared" si="0"/>
        <v>Призёр</v>
      </c>
    </row>
    <row r="13" spans="1:22">
      <c r="A13" s="9">
        <v>6</v>
      </c>
      <c r="B13" s="6" t="s">
        <v>44</v>
      </c>
      <c r="C13" s="6">
        <v>10109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6">
        <v>31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0">
        <v>4</v>
      </c>
      <c r="U13" s="6">
        <v>27</v>
      </c>
      <c r="V13" s="8" t="str">
        <f t="shared" si="0"/>
        <v>Призёр</v>
      </c>
    </row>
    <row r="14" spans="1:22">
      <c r="A14" s="9">
        <v>7</v>
      </c>
      <c r="B14" s="6" t="s">
        <v>45</v>
      </c>
      <c r="C14" s="6">
        <v>10109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"Костинская СОШ"</v>
      </c>
      <c r="E14" s="6">
        <v>23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0">
        <v>3</v>
      </c>
      <c r="U14" s="6">
        <v>20</v>
      </c>
      <c r="V14" s="8" t="s">
        <v>25</v>
      </c>
    </row>
    <row r="15" spans="1:22">
      <c r="A15" s="9">
        <v>8</v>
      </c>
      <c r="B15" s="6" t="s">
        <v>46</v>
      </c>
      <c r="C15" s="6">
        <v>10113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"Ялунинская СОШ"</v>
      </c>
      <c r="E15" s="6">
        <v>18</v>
      </c>
      <c r="F15" s="10" t="s">
        <v>26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 t="s">
        <v>26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0">
        <v>2</v>
      </c>
      <c r="U15" s="6">
        <v>15</v>
      </c>
      <c r="V15" s="8" t="s">
        <v>25</v>
      </c>
    </row>
    <row r="16" spans="1:22">
      <c r="A16" s="9">
        <v>9</v>
      </c>
      <c r="B16" s="6" t="s">
        <v>31</v>
      </c>
      <c r="C16" s="6">
        <v>10111</v>
      </c>
      <c r="D16" s="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"Останинская СОШ"</v>
      </c>
      <c r="E16" s="6">
        <v>10</v>
      </c>
      <c r="F16" s="10">
        <v>1</v>
      </c>
      <c r="G16" s="6">
        <v>1</v>
      </c>
      <c r="H16" s="6">
        <v>1</v>
      </c>
      <c r="I16" s="6">
        <v>1</v>
      </c>
      <c r="J16" s="6">
        <v>1</v>
      </c>
      <c r="K16" s="6">
        <v>0</v>
      </c>
      <c r="L16" s="6">
        <v>1</v>
      </c>
      <c r="M16" s="6">
        <v>1</v>
      </c>
      <c r="N16" s="6">
        <v>0</v>
      </c>
      <c r="O16" s="6">
        <v>1</v>
      </c>
      <c r="P16" s="6">
        <v>0</v>
      </c>
      <c r="Q16" s="6">
        <v>0</v>
      </c>
      <c r="R16" s="6">
        <v>1</v>
      </c>
      <c r="S16" s="6">
        <v>1</v>
      </c>
      <c r="T16" s="10"/>
      <c r="U16" s="6"/>
      <c r="V16" s="8" t="s">
        <v>25</v>
      </c>
    </row>
    <row r="17" spans="1:22">
      <c r="A17" s="9">
        <v>10</v>
      </c>
      <c r="B17" s="6" t="s">
        <v>47</v>
      </c>
      <c r="C17" s="6">
        <v>10111</v>
      </c>
      <c r="D17" s="9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"Останинская СОШ"</v>
      </c>
      <c r="E17" s="6">
        <v>10</v>
      </c>
      <c r="F17" s="10">
        <v>1</v>
      </c>
      <c r="G17" s="6">
        <v>1</v>
      </c>
      <c r="H17" s="6">
        <v>0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1</v>
      </c>
      <c r="S17" s="6">
        <v>1</v>
      </c>
      <c r="T17" s="10"/>
      <c r="U17" s="6"/>
      <c r="V17" s="8" t="s">
        <v>25</v>
      </c>
    </row>
    <row r="18" spans="1:22">
      <c r="A18" s="9">
        <v>11</v>
      </c>
      <c r="B18" s="6" t="s">
        <v>30</v>
      </c>
      <c r="C18" s="6">
        <v>10105</v>
      </c>
      <c r="D18" s="9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"Деевская СОШ"</v>
      </c>
      <c r="E18" s="6">
        <v>8</v>
      </c>
      <c r="F18" s="10">
        <v>1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v>1</v>
      </c>
      <c r="S18" s="6">
        <v>0</v>
      </c>
      <c r="T18" s="10"/>
      <c r="U18" s="6"/>
      <c r="V18" s="8" t="s">
        <v>25</v>
      </c>
    </row>
    <row r="19" spans="1:22">
      <c r="A19" s="9">
        <v>12</v>
      </c>
      <c r="B19" s="6" t="s">
        <v>48</v>
      </c>
      <c r="C19" s="6">
        <v>10111</v>
      </c>
      <c r="D19" s="9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"Останинская СОШ"</v>
      </c>
      <c r="E19" s="6">
        <v>8</v>
      </c>
      <c r="F19" s="10">
        <v>1</v>
      </c>
      <c r="G19" s="6">
        <v>1</v>
      </c>
      <c r="H19" s="6">
        <v>1</v>
      </c>
      <c r="I19" s="6">
        <v>1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0</v>
      </c>
      <c r="R19" s="6">
        <v>1</v>
      </c>
      <c r="S19" s="6">
        <v>0</v>
      </c>
      <c r="T19" s="10"/>
      <c r="U19" s="6"/>
      <c r="V19" s="8" t="s">
        <v>25</v>
      </c>
    </row>
    <row r="20" spans="1:22">
      <c r="A20" s="9">
        <v>13</v>
      </c>
      <c r="B20" s="6" t="s">
        <v>49</v>
      </c>
      <c r="C20" s="6">
        <v>10104</v>
      </c>
      <c r="D20" s="9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"Верхнесинячихинская СОШ №3"</v>
      </c>
      <c r="E20" s="6">
        <v>6</v>
      </c>
      <c r="F20" s="10">
        <v>0</v>
      </c>
      <c r="G20" s="6">
        <v>0</v>
      </c>
      <c r="H20" s="6">
        <v>1</v>
      </c>
      <c r="I20" s="6">
        <v>1</v>
      </c>
      <c r="J20" s="6">
        <v>1</v>
      </c>
      <c r="K20" s="6">
        <v>0</v>
      </c>
      <c r="L20" s="6">
        <v>0</v>
      </c>
      <c r="M20" s="6">
        <v>1</v>
      </c>
      <c r="N20" s="6">
        <v>1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/>
      <c r="U20" s="6"/>
      <c r="V20" s="8" t="s">
        <v>25</v>
      </c>
    </row>
    <row r="21" spans="1:22">
      <c r="A21" s="9">
        <v>14</v>
      </c>
      <c r="B21" s="6" t="s">
        <v>50</v>
      </c>
      <c r="C21" s="6">
        <v>10103</v>
      </c>
      <c r="D21" s="9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№2"</v>
      </c>
      <c r="E21" s="6">
        <v>6</v>
      </c>
      <c r="F21" s="10">
        <v>1</v>
      </c>
      <c r="G21" s="6">
        <v>1</v>
      </c>
      <c r="H21" s="6">
        <v>0</v>
      </c>
      <c r="I21" s="6">
        <v>1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0</v>
      </c>
      <c r="T21" s="6"/>
      <c r="U21" s="6"/>
      <c r="V21" s="8" t="s">
        <v>25</v>
      </c>
    </row>
    <row r="22" spans="1:22">
      <c r="A22" s="9">
        <v>15</v>
      </c>
      <c r="B22" s="6" t="s">
        <v>28</v>
      </c>
      <c r="C22" s="6">
        <v>10109</v>
      </c>
      <c r="D22" s="9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"Костинская СОШ"</v>
      </c>
      <c r="E22" s="6">
        <v>4</v>
      </c>
      <c r="F22" s="10">
        <v>0</v>
      </c>
      <c r="G22" s="6">
        <v>1</v>
      </c>
      <c r="H22" s="6">
        <v>1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/>
      <c r="U22" s="6"/>
      <c r="V22" s="8" t="s">
        <v>25</v>
      </c>
    </row>
    <row r="23" spans="1:22">
      <c r="A23" s="9">
        <v>16</v>
      </c>
      <c r="B23" s="6" t="s">
        <v>51</v>
      </c>
      <c r="C23" s="6">
        <v>10103</v>
      </c>
      <c r="D23" s="9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"Верхнесинячихинская СОШ №2"</v>
      </c>
      <c r="E23" s="6">
        <v>4</v>
      </c>
      <c r="F23" s="10">
        <v>1</v>
      </c>
      <c r="G23" s="6">
        <v>1</v>
      </c>
      <c r="H23" s="6">
        <v>0</v>
      </c>
      <c r="I23" s="6">
        <v>1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/>
      <c r="U23" s="6"/>
      <c r="V23" s="8" t="s">
        <v>25</v>
      </c>
    </row>
    <row r="24" spans="1:22">
      <c r="A24" s="9">
        <v>17</v>
      </c>
      <c r="B24" s="6" t="s">
        <v>32</v>
      </c>
      <c r="C24" s="6">
        <v>10118</v>
      </c>
      <c r="D24" s="9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6">
        <v>4</v>
      </c>
      <c r="F24" s="10">
        <v>0</v>
      </c>
      <c r="G24" s="6">
        <v>1</v>
      </c>
      <c r="H24" s="6">
        <v>0</v>
      </c>
      <c r="I24" s="6">
        <v>1</v>
      </c>
      <c r="J24" s="6">
        <v>0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/>
      <c r="U24" s="6"/>
      <c r="V24" s="8" t="s">
        <v>25</v>
      </c>
    </row>
    <row r="25" spans="1:22">
      <c r="A25" s="9">
        <v>18</v>
      </c>
      <c r="B25" s="6" t="s">
        <v>52</v>
      </c>
      <c r="C25" s="6">
        <v>10111</v>
      </c>
      <c r="D25" s="9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"Останинская СОШ"</v>
      </c>
      <c r="E25" s="6">
        <v>4</v>
      </c>
      <c r="F25" s="10">
        <v>1</v>
      </c>
      <c r="G25" s="6">
        <v>1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/>
      <c r="U25" s="6"/>
      <c r="V25" s="8" t="s">
        <v>25</v>
      </c>
    </row>
    <row r="26" spans="1:22">
      <c r="A26" s="9">
        <v>19</v>
      </c>
      <c r="B26" s="6" t="s">
        <v>53</v>
      </c>
      <c r="C26" s="6">
        <v>10112</v>
      </c>
      <c r="D26" s="9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"Самоцветская СОШ"</v>
      </c>
      <c r="E26" s="6">
        <v>4</v>
      </c>
      <c r="F26" s="10">
        <v>0</v>
      </c>
      <c r="G26" s="6">
        <v>1</v>
      </c>
      <c r="H26" s="6">
        <v>0</v>
      </c>
      <c r="I26" s="6">
        <v>1</v>
      </c>
      <c r="J26" s="6">
        <v>1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/>
      <c r="U26" s="6"/>
      <c r="V26" s="8" t="s">
        <v>25</v>
      </c>
    </row>
    <row r="27" spans="1:22">
      <c r="A27" s="9">
        <v>20</v>
      </c>
      <c r="B27" s="6" t="s">
        <v>29</v>
      </c>
      <c r="C27" s="6">
        <v>10118</v>
      </c>
      <c r="D27" s="9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"Заринская СОШ"</v>
      </c>
      <c r="E27" s="6">
        <v>3</v>
      </c>
      <c r="F27" s="10">
        <v>0</v>
      </c>
      <c r="G27" s="6">
        <v>1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/>
      <c r="U27" s="6"/>
      <c r="V27" s="8" t="s">
        <v>25</v>
      </c>
    </row>
    <row r="28" spans="1:22">
      <c r="A28" s="9">
        <v>21</v>
      </c>
      <c r="B28" s="6" t="s">
        <v>54</v>
      </c>
      <c r="C28" s="6">
        <v>10111</v>
      </c>
      <c r="D28" s="9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"Останинская СОШ"</v>
      </c>
      <c r="E28" s="6">
        <v>3</v>
      </c>
      <c r="F28" s="10" t="s">
        <v>26</v>
      </c>
      <c r="G28" s="6">
        <v>1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/>
      <c r="U28" s="6"/>
      <c r="V28" s="8" t="s">
        <v>25</v>
      </c>
    </row>
    <row r="29" spans="1:22">
      <c r="A29" s="9">
        <v>22</v>
      </c>
      <c r="B29" s="6" t="s">
        <v>55</v>
      </c>
      <c r="C29" s="6">
        <v>10104</v>
      </c>
      <c r="D29" s="9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"Верхнесинячихинская СОШ №3"</v>
      </c>
      <c r="E29" s="6">
        <v>1</v>
      </c>
      <c r="F29" s="10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9"/>
      <c r="U29" s="9"/>
      <c r="V29" s="8" t="s">
        <v>25</v>
      </c>
    </row>
    <row r="30" spans="1:22" ht="31.5">
      <c r="A30" s="9">
        <v>23</v>
      </c>
      <c r="B30" s="6" t="s">
        <v>56</v>
      </c>
      <c r="C30" s="6">
        <v>10102</v>
      </c>
      <c r="D30" s="9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ФМОУ "Верхнесинячихинская СОШ№3"- Бубчиковская СОШ</v>
      </c>
      <c r="E30" s="6">
        <v>1</v>
      </c>
      <c r="F30" s="10">
        <v>0</v>
      </c>
      <c r="G30" s="6">
        <v>0</v>
      </c>
      <c r="H30" s="6">
        <v>0</v>
      </c>
      <c r="I30" s="6" t="s">
        <v>26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9"/>
      <c r="U30" s="9"/>
      <c r="V30" s="8" t="s">
        <v>25</v>
      </c>
    </row>
    <row r="31" spans="1:22">
      <c r="A31" s="9">
        <v>24</v>
      </c>
      <c r="B31" s="6" t="s">
        <v>57</v>
      </c>
      <c r="C31" s="6">
        <v>10107</v>
      </c>
      <c r="D31" s="9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"Кировская СОШ"</v>
      </c>
      <c r="E31" s="6">
        <v>0</v>
      </c>
      <c r="F31" s="10">
        <v>0</v>
      </c>
      <c r="G31" s="6" t="s">
        <v>26</v>
      </c>
      <c r="H31" s="6" t="s">
        <v>26</v>
      </c>
      <c r="I31" s="6" t="s">
        <v>26</v>
      </c>
      <c r="J31" s="6" t="s">
        <v>26</v>
      </c>
      <c r="K31" s="6" t="s">
        <v>26</v>
      </c>
      <c r="L31" s="6" t="s">
        <v>26</v>
      </c>
      <c r="M31" s="6" t="s">
        <v>26</v>
      </c>
      <c r="N31" s="6" t="s">
        <v>26</v>
      </c>
      <c r="O31" s="6" t="s">
        <v>26</v>
      </c>
      <c r="P31" s="6" t="s">
        <v>26</v>
      </c>
      <c r="Q31" s="6" t="s">
        <v>26</v>
      </c>
      <c r="R31" s="6" t="s">
        <v>26</v>
      </c>
      <c r="S31" s="6" t="s">
        <v>26</v>
      </c>
      <c r="T31" s="9"/>
      <c r="U31" s="9"/>
      <c r="V31" s="8" t="s">
        <v>25</v>
      </c>
    </row>
  </sheetData>
  <mergeCells count="13">
    <mergeCell ref="A1:A4"/>
    <mergeCell ref="A6:A7"/>
    <mergeCell ref="B6:B7"/>
    <mergeCell ref="C6:C7"/>
    <mergeCell ref="D6:D7"/>
    <mergeCell ref="T6:U6"/>
    <mergeCell ref="B1:V1"/>
    <mergeCell ref="B2:V2"/>
    <mergeCell ref="B3:V3"/>
    <mergeCell ref="B4:V4"/>
    <mergeCell ref="E6:E7"/>
    <mergeCell ref="F6:S6"/>
    <mergeCell ref="B5:V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8.14062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19" width="4.140625" style="7" customWidth="1"/>
    <col min="20" max="21" width="11.7109375" style="7" customWidth="1"/>
    <col min="22" max="22" width="17.42578125" style="7" customWidth="1"/>
    <col min="23" max="16384" width="9.140625" style="7"/>
  </cols>
  <sheetData>
    <row r="1" spans="1:22">
      <c r="A1" s="23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5.75" customHeight="1">
      <c r="A2" s="2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>
      <c r="A3" s="23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>
      <c r="A4" s="23"/>
      <c r="B4" s="19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4.25" customHeight="1">
      <c r="A5" s="13"/>
      <c r="B5" s="20" t="s">
        <v>91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</row>
    <row r="6" spans="1:22" ht="47.25" customHeight="1">
      <c r="A6" s="17" t="s">
        <v>3</v>
      </c>
      <c r="B6" s="17" t="s">
        <v>4</v>
      </c>
      <c r="C6" s="17" t="s">
        <v>24</v>
      </c>
      <c r="D6" s="17" t="s">
        <v>5</v>
      </c>
      <c r="E6" s="17" t="s">
        <v>92</v>
      </c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34</v>
      </c>
      <c r="U6" s="17"/>
      <c r="V6" s="8" t="s">
        <v>6</v>
      </c>
    </row>
    <row r="7" spans="1:22">
      <c r="A7" s="17"/>
      <c r="B7" s="17"/>
      <c r="C7" s="17"/>
      <c r="D7" s="17"/>
      <c r="E7" s="1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</v>
      </c>
      <c r="U7" s="8">
        <v>2</v>
      </c>
      <c r="V7" s="8"/>
    </row>
    <row r="8" spans="1:22">
      <c r="A8" s="9">
        <v>1</v>
      </c>
      <c r="B8" s="6" t="s">
        <v>58</v>
      </c>
      <c r="C8" s="6">
        <v>10104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39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4">
        <v>5</v>
      </c>
      <c r="U8" s="15">
        <v>34</v>
      </c>
      <c r="V8" s="8" t="str">
        <f>IF(E8=MAX($E$8:$E$15),"Победитель",IF(E8&gt;=MEDIAN($E$8:$E$15),"Призёр","Участник"))</f>
        <v>Победитель</v>
      </c>
    </row>
    <row r="9" spans="1:22">
      <c r="A9" s="9">
        <v>2</v>
      </c>
      <c r="B9" s="6" t="s">
        <v>59</v>
      </c>
      <c r="C9" s="6">
        <v>10109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6">
        <v>37</v>
      </c>
      <c r="F9" s="10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14">
        <v>3</v>
      </c>
      <c r="U9" s="15">
        <v>33</v>
      </c>
      <c r="V9" s="8" t="str">
        <f>IF(E9=MAX($E$8:$E$15),"Победитель",IF(E9&gt;=MEDIAN($E$8:$E$15),"Призёр","Участник"))</f>
        <v>Призёр</v>
      </c>
    </row>
    <row r="10" spans="1:22">
      <c r="A10" s="9">
        <v>3</v>
      </c>
      <c r="B10" s="6" t="s">
        <v>60</v>
      </c>
      <c r="C10" s="6">
        <v>10109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"Костинская СОШ"</v>
      </c>
      <c r="E10" s="6">
        <v>33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4">
        <v>3</v>
      </c>
      <c r="U10" s="15">
        <v>30</v>
      </c>
      <c r="V10" s="8" t="str">
        <f>IF(E10=MAX($E$8:$E$15),"Победитель",IF(E10&gt;=MEDIAN($E$8:$E$15),"Призёр","Участник"))</f>
        <v>Призёр</v>
      </c>
    </row>
    <row r="11" spans="1:22">
      <c r="A11" s="9">
        <v>4</v>
      </c>
      <c r="B11" s="6" t="s">
        <v>61</v>
      </c>
      <c r="C11" s="6">
        <v>10109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28</v>
      </c>
      <c r="F11" s="10">
        <v>0</v>
      </c>
      <c r="G11" s="6">
        <v>1</v>
      </c>
      <c r="H11" s="6">
        <v>0</v>
      </c>
      <c r="I11" s="6">
        <v>1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14">
        <v>4</v>
      </c>
      <c r="U11" s="15">
        <v>20</v>
      </c>
      <c r="V11" s="8" t="s">
        <v>25</v>
      </c>
    </row>
    <row r="12" spans="1:22">
      <c r="A12" s="9">
        <v>5</v>
      </c>
      <c r="B12" s="6" t="s">
        <v>62</v>
      </c>
      <c r="C12" s="6">
        <v>10113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"Ялунинская СОШ"</v>
      </c>
      <c r="E12" s="6">
        <v>9</v>
      </c>
      <c r="F12" s="10">
        <v>0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4">
        <v>3</v>
      </c>
      <c r="U12" s="15">
        <v>3</v>
      </c>
      <c r="V12" s="8" t="str">
        <f>IF(E12=MAX($E$8:$E$15),"Победитель",IF(E12&gt;=MEDIAN($E$8:$E$15),"Призёр","Участник"))</f>
        <v>Участник</v>
      </c>
    </row>
    <row r="13" spans="1:22" ht="31.5">
      <c r="A13" s="9">
        <v>6</v>
      </c>
      <c r="B13" s="6" t="s">
        <v>63</v>
      </c>
      <c r="C13" s="6">
        <v>10120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ФМОУ «"Верхнесинячихинская СОШ №2"- Нижнесинячихинская ООШ»</v>
      </c>
      <c r="E13" s="6">
        <v>8</v>
      </c>
      <c r="F13" s="10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0</v>
      </c>
      <c r="T13" s="10"/>
      <c r="U13" s="6"/>
      <c r="V13" s="8" t="str">
        <f>IF(E13=MAX($E$8:$E$15),"Победитель",IF(E13&gt;=MEDIAN($E$8:$E$15),"Призёр","Участник"))</f>
        <v>Участник</v>
      </c>
    </row>
    <row r="14" spans="1:22">
      <c r="A14" s="9">
        <v>7</v>
      </c>
      <c r="B14" s="6" t="s">
        <v>64</v>
      </c>
      <c r="C14" s="6">
        <v>10104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6">
        <v>8</v>
      </c>
      <c r="F14" s="10">
        <v>1</v>
      </c>
      <c r="G14" s="6">
        <v>1</v>
      </c>
      <c r="H14" s="6">
        <v>1</v>
      </c>
      <c r="I14" s="6">
        <v>0</v>
      </c>
      <c r="J14" s="6">
        <v>1</v>
      </c>
      <c r="K14" s="6">
        <v>1</v>
      </c>
      <c r="L14" s="6">
        <v>1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10"/>
      <c r="U14" s="6"/>
      <c r="V14" s="8" t="str">
        <f>IF(E14=MAX($E$8:$E$15),"Победитель",IF(E14&gt;=MEDIAN($E$8:$E$15),"Призёр","Участник"))</f>
        <v>Участник</v>
      </c>
    </row>
    <row r="15" spans="1:22">
      <c r="A15" s="9">
        <v>8</v>
      </c>
      <c r="B15" s="6" t="s">
        <v>65</v>
      </c>
      <c r="C15" s="6">
        <v>10118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"Заринская СОШ"</v>
      </c>
      <c r="E15" s="6">
        <v>3</v>
      </c>
      <c r="F15" s="10">
        <v>0</v>
      </c>
      <c r="G15" s="6" t="s">
        <v>26</v>
      </c>
      <c r="H15" s="6">
        <v>0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0"/>
      <c r="U15" s="6"/>
      <c r="V15" s="8" t="str">
        <f>IF(E15=MAX($E$8:$E$15),"Победитель",IF(E15&gt;=MEDIAN($E$8:$E$15),"Призёр","Участник"))</f>
        <v>Участник</v>
      </c>
    </row>
  </sheetData>
  <mergeCells count="13">
    <mergeCell ref="F6:S6"/>
    <mergeCell ref="T6:U6"/>
    <mergeCell ref="A1:A4"/>
    <mergeCell ref="B1:V1"/>
    <mergeCell ref="B2:V2"/>
    <mergeCell ref="B3:V3"/>
    <mergeCell ref="B4:V4"/>
    <mergeCell ref="A6:A7"/>
    <mergeCell ref="B6:B7"/>
    <mergeCell ref="C6:C7"/>
    <mergeCell ref="D6:D7"/>
    <mergeCell ref="E6:E7"/>
    <mergeCell ref="B5:V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"/>
  <sheetViews>
    <sheetView zoomScale="85" zoomScaleNormal="85" workbookViewId="0">
      <selection activeCell="B8" sqref="B8:B11"/>
    </sheetView>
  </sheetViews>
  <sheetFormatPr defaultRowHeight="15.75"/>
  <cols>
    <col min="1" max="1" width="6.5703125" style="7" customWidth="1"/>
    <col min="2" max="2" width="36.28515625" style="7" customWidth="1"/>
    <col min="3" max="3" width="0.5703125" style="7" customWidth="1"/>
    <col min="4" max="4" width="41.140625" style="7" customWidth="1"/>
    <col min="5" max="5" width="13.28515625" style="7" customWidth="1"/>
    <col min="6" max="24" width="4.140625" style="7" customWidth="1"/>
    <col min="25" max="25" width="12.28515625" style="7" customWidth="1"/>
    <col min="26" max="26" width="12.7109375" style="7" customWidth="1"/>
    <col min="27" max="27" width="17.42578125" style="7" customWidth="1"/>
    <col min="28" max="28" width="26.140625" style="7" customWidth="1"/>
    <col min="29" max="16384" width="9.140625" style="7"/>
  </cols>
  <sheetData>
    <row r="1" spans="1:28">
      <c r="A1" s="23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>
      <c r="A2" s="2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>
      <c r="A3" s="23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ht="15.75" customHeight="1">
      <c r="A4" s="23"/>
      <c r="B4" s="19" t="s">
        <v>94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8" ht="15.75" customHeight="1">
      <c r="A5" s="13"/>
      <c r="B5" s="20" t="s">
        <v>93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8" ht="31.5" customHeight="1">
      <c r="A6" s="17" t="s">
        <v>3</v>
      </c>
      <c r="B6" s="17" t="s">
        <v>4</v>
      </c>
      <c r="C6" s="17" t="s">
        <v>24</v>
      </c>
      <c r="D6" s="17" t="s">
        <v>5</v>
      </c>
      <c r="E6" s="17" t="s">
        <v>92</v>
      </c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34</v>
      </c>
      <c r="Z6" s="17"/>
      <c r="AA6" s="17" t="s">
        <v>6</v>
      </c>
      <c r="AB6" s="17" t="s">
        <v>95</v>
      </c>
    </row>
    <row r="7" spans="1:28">
      <c r="A7" s="17"/>
      <c r="B7" s="17"/>
      <c r="C7" s="17"/>
      <c r="D7" s="17"/>
      <c r="E7" s="1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Y7" s="8">
        <v>1</v>
      </c>
      <c r="Z7" s="8">
        <v>2</v>
      </c>
      <c r="AA7" s="17"/>
      <c r="AB7" s="17"/>
    </row>
    <row r="8" spans="1:28">
      <c r="A8" s="9">
        <v>1</v>
      </c>
      <c r="B8" s="6" t="s">
        <v>66</v>
      </c>
      <c r="C8" s="6">
        <v>10109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43</v>
      </c>
      <c r="F8" s="10">
        <v>0</v>
      </c>
      <c r="G8" s="6">
        <v>1</v>
      </c>
      <c r="H8" s="6">
        <v>1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1</v>
      </c>
      <c r="S8" s="6">
        <v>1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10">
        <v>4</v>
      </c>
      <c r="Z8" s="6">
        <v>33</v>
      </c>
      <c r="AA8" s="8" t="str">
        <f>IF(E8=MAX($E$8:$E$13),"Победитель",IF(E8&gt;=MEDIAN($E$8:$E$13),"Призёр","Участник"))</f>
        <v>Победитель</v>
      </c>
      <c r="AB8" s="12" t="s">
        <v>96</v>
      </c>
    </row>
    <row r="9" spans="1:28" ht="31.5">
      <c r="A9" s="9">
        <v>2</v>
      </c>
      <c r="B9" s="6" t="s">
        <v>67</v>
      </c>
      <c r="C9" s="6">
        <v>10108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38</v>
      </c>
      <c r="F9" s="10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1</v>
      </c>
      <c r="O9" s="6">
        <v>1</v>
      </c>
      <c r="P9" s="6">
        <v>0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10">
        <v>3</v>
      </c>
      <c r="Z9" s="6" t="s">
        <v>26</v>
      </c>
      <c r="AA9" s="8" t="str">
        <f>IF(E9=MAX($E$8:$E$13),"Победитель",IF(E9&gt;=MEDIAN($E$8:$E$13),"Призёр","Участник"))</f>
        <v>Призёр</v>
      </c>
      <c r="AB9" s="12" t="s">
        <v>96</v>
      </c>
    </row>
    <row r="10" spans="1:28">
      <c r="A10" s="9">
        <v>3</v>
      </c>
      <c r="B10" s="6" t="s">
        <v>68</v>
      </c>
      <c r="C10" s="6">
        <v>10104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6">
        <v>37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0">
        <v>4</v>
      </c>
      <c r="Z10" s="6" t="s">
        <v>26</v>
      </c>
      <c r="AA10" s="8" t="str">
        <f>IF(E10=MAX($E$8:$E$13),"Победитель",IF(E10&gt;=MEDIAN($E$8:$E$13),"Призёр","Участник"))</f>
        <v>Призёр</v>
      </c>
      <c r="AB10" s="12" t="s">
        <v>96</v>
      </c>
    </row>
    <row r="11" spans="1:28">
      <c r="A11" s="9">
        <v>4</v>
      </c>
      <c r="B11" s="6" t="s">
        <v>69</v>
      </c>
      <c r="C11" s="6">
        <v>10113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"Ялунинская СОШ"</v>
      </c>
      <c r="E11" s="6">
        <v>22</v>
      </c>
      <c r="F11" s="10">
        <v>0</v>
      </c>
      <c r="G11" s="6">
        <v>1</v>
      </c>
      <c r="H11" s="6">
        <v>0</v>
      </c>
      <c r="I11" s="6">
        <v>1</v>
      </c>
      <c r="J11" s="6">
        <v>0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  <c r="P11" s="6" t="s">
        <v>26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10">
        <v>2</v>
      </c>
      <c r="Z11" s="6">
        <v>15</v>
      </c>
      <c r="AA11" s="8" t="str">
        <f>IF(E11=MAX($E$8:$E$13),"Победитель",IF(E11&gt;=MEDIAN($E$8:$E$13),"Призёр","Участник"))</f>
        <v>Участник</v>
      </c>
      <c r="AB11" s="12" t="s">
        <v>96</v>
      </c>
    </row>
    <row r="12" spans="1:28">
      <c r="A12" s="9">
        <v>5</v>
      </c>
      <c r="B12" s="6" t="s">
        <v>70</v>
      </c>
      <c r="C12" s="6">
        <v>10118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"Заринская СОШ"</v>
      </c>
      <c r="E12" s="6">
        <v>8</v>
      </c>
      <c r="F12" s="10">
        <v>0</v>
      </c>
      <c r="G12" s="6">
        <v>1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1</v>
      </c>
      <c r="P12" s="6">
        <v>1</v>
      </c>
      <c r="Q12" s="6">
        <v>0</v>
      </c>
      <c r="R12" s="6">
        <v>0</v>
      </c>
      <c r="S12" s="6">
        <v>1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10"/>
      <c r="Z12" s="6"/>
      <c r="AA12" s="8" t="s">
        <v>25</v>
      </c>
      <c r="AB12" s="13"/>
    </row>
    <row r="13" spans="1:28" ht="31.5">
      <c r="A13" s="9">
        <v>6</v>
      </c>
      <c r="B13" s="6" t="s">
        <v>71</v>
      </c>
      <c r="C13" s="6">
        <v>10102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ФМОУ "Верхнесинячихинская СОШ№3"- Бубчиковская СОШ</v>
      </c>
      <c r="E13" s="6">
        <v>7</v>
      </c>
      <c r="F13" s="10">
        <v>1</v>
      </c>
      <c r="G13" s="6">
        <v>1</v>
      </c>
      <c r="H13" s="6">
        <v>0</v>
      </c>
      <c r="I13" s="6">
        <v>1</v>
      </c>
      <c r="J13" s="6">
        <v>0</v>
      </c>
      <c r="K13" s="6">
        <v>1</v>
      </c>
      <c r="L13" s="6">
        <v>1</v>
      </c>
      <c r="M13" s="6">
        <v>1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 t="s">
        <v>26</v>
      </c>
      <c r="W13" s="6">
        <v>0</v>
      </c>
      <c r="X13" s="6" t="s">
        <v>26</v>
      </c>
      <c r="Y13" s="10"/>
      <c r="Z13" s="6"/>
      <c r="AA13" s="8" t="s">
        <v>25</v>
      </c>
      <c r="AB13" s="13"/>
    </row>
  </sheetData>
  <mergeCells count="15">
    <mergeCell ref="AB6:AB7"/>
    <mergeCell ref="Y6:Z6"/>
    <mergeCell ref="F6:X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"/>
  <sheetViews>
    <sheetView zoomScale="85" zoomScaleNormal="85" workbookViewId="0">
      <selection activeCell="B8" sqref="B8:B12"/>
    </sheetView>
  </sheetViews>
  <sheetFormatPr defaultRowHeight="15.75"/>
  <cols>
    <col min="1" max="1" width="6.5703125" style="7" customWidth="1"/>
    <col min="2" max="2" width="35.570312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4" width="4.140625" style="7" customWidth="1"/>
    <col min="25" max="26" width="11.85546875" style="7" customWidth="1"/>
    <col min="27" max="27" width="17.42578125" style="7" customWidth="1"/>
    <col min="28" max="28" width="27.42578125" style="7" customWidth="1"/>
    <col min="29" max="16384" width="9.140625" style="7"/>
  </cols>
  <sheetData>
    <row r="1" spans="1:28">
      <c r="A1" s="23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5.75" customHeight="1">
      <c r="A2" s="2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>
      <c r="A3" s="23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ht="15.75" customHeight="1">
      <c r="A4" s="23"/>
      <c r="B4" s="20" t="s">
        <v>94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1:28" ht="15.75" customHeight="1">
      <c r="A5" s="13"/>
      <c r="B5" s="20" t="s">
        <v>97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8" ht="50.25" customHeight="1">
      <c r="A6" s="17" t="s">
        <v>3</v>
      </c>
      <c r="B6" s="17" t="s">
        <v>4</v>
      </c>
      <c r="C6" s="17" t="s">
        <v>24</v>
      </c>
      <c r="D6" s="17" t="s">
        <v>5</v>
      </c>
      <c r="E6" s="17" t="s">
        <v>92</v>
      </c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34</v>
      </c>
      <c r="Z6" s="17"/>
      <c r="AA6" s="17" t="s">
        <v>6</v>
      </c>
      <c r="AB6" s="17" t="s">
        <v>95</v>
      </c>
    </row>
    <row r="7" spans="1:28">
      <c r="A7" s="17"/>
      <c r="B7" s="17"/>
      <c r="C7" s="17"/>
      <c r="D7" s="17"/>
      <c r="E7" s="1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Y7" s="8">
        <v>1</v>
      </c>
      <c r="Z7" s="8">
        <v>2</v>
      </c>
      <c r="AA7" s="17"/>
      <c r="AB7" s="17"/>
    </row>
    <row r="8" spans="1:28" s="11" customFormat="1">
      <c r="A8" s="9">
        <v>1</v>
      </c>
      <c r="B8" s="6" t="s">
        <v>72</v>
      </c>
      <c r="C8" s="6">
        <v>10109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44</v>
      </c>
      <c r="F8" s="10">
        <v>1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1</v>
      </c>
      <c r="O8" s="6">
        <v>0</v>
      </c>
      <c r="P8" s="6">
        <v>1</v>
      </c>
      <c r="Q8" s="6">
        <v>0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10">
        <v>4</v>
      </c>
      <c r="Z8" s="6">
        <v>31</v>
      </c>
      <c r="AA8" s="8" t="str">
        <f>IF(E8=MAX($E$8:$E$10),"Победитель",IF(E8&gt;=MEDIAN($E$8:$E$10),"Призёр","Участник"))</f>
        <v>Победитель</v>
      </c>
      <c r="AB8" s="16" t="s">
        <v>96</v>
      </c>
    </row>
    <row r="9" spans="1:28" s="11" customFormat="1">
      <c r="A9" s="9">
        <v>2</v>
      </c>
      <c r="B9" s="6" t="s">
        <v>73</v>
      </c>
      <c r="C9" s="6">
        <v>10109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"Костинская СОШ"</v>
      </c>
      <c r="E9" s="6">
        <v>42</v>
      </c>
      <c r="F9" s="10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1</v>
      </c>
      <c r="M9" s="6" t="s">
        <v>26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10">
        <v>3</v>
      </c>
      <c r="Z9" s="6">
        <v>34</v>
      </c>
      <c r="AA9" s="8" t="str">
        <f t="shared" ref="AA9:AA16" si="0">IF(E9=MAX($E$8:$E$10),"Победитель",IF(E9&gt;=MEDIAN($E$8:$E$10),"Призёр","Участник"))</f>
        <v>Призёр</v>
      </c>
      <c r="AB9" s="16" t="s">
        <v>96</v>
      </c>
    </row>
    <row r="10" spans="1:28" s="11" customFormat="1" ht="31.5">
      <c r="A10" s="9">
        <v>3</v>
      </c>
      <c r="B10" s="6" t="s">
        <v>74</v>
      </c>
      <c r="C10" s="6">
        <v>10108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6">
        <v>39</v>
      </c>
      <c r="F10" s="10">
        <v>1</v>
      </c>
      <c r="G10" s="6">
        <v>0</v>
      </c>
      <c r="H10" s="6">
        <v>0</v>
      </c>
      <c r="I10" s="6">
        <v>1</v>
      </c>
      <c r="J10" s="6">
        <v>0</v>
      </c>
      <c r="K10" s="6">
        <v>0</v>
      </c>
      <c r="L10" s="6">
        <v>0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10">
        <v>5</v>
      </c>
      <c r="Z10" s="6" t="s">
        <v>26</v>
      </c>
      <c r="AA10" s="8" t="s">
        <v>80</v>
      </c>
      <c r="AB10" s="16" t="s">
        <v>96</v>
      </c>
    </row>
    <row r="11" spans="1:28" ht="31.5">
      <c r="A11" s="9">
        <v>4</v>
      </c>
      <c r="B11" s="6" t="s">
        <v>75</v>
      </c>
      <c r="C11" s="6">
        <v>10108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"Коптеловская СОШ им. Д.Никонова"</v>
      </c>
      <c r="E11" s="6">
        <v>36</v>
      </c>
      <c r="F11" s="10">
        <v>0</v>
      </c>
      <c r="G11" s="6">
        <v>1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 t="s">
        <v>26</v>
      </c>
      <c r="Y11" s="10">
        <v>5</v>
      </c>
      <c r="Z11" s="6" t="s">
        <v>26</v>
      </c>
      <c r="AA11" s="8" t="s">
        <v>80</v>
      </c>
      <c r="AB11" s="16" t="s">
        <v>96</v>
      </c>
    </row>
    <row r="12" spans="1:28" ht="31.5">
      <c r="A12" s="9">
        <v>5</v>
      </c>
      <c r="B12" s="6" t="s">
        <v>76</v>
      </c>
      <c r="C12" s="6">
        <v>10108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29</v>
      </c>
      <c r="F12" s="10">
        <v>0</v>
      </c>
      <c r="G12" s="6">
        <v>0</v>
      </c>
      <c r="H12" s="6">
        <v>1</v>
      </c>
      <c r="I12" s="6">
        <v>0</v>
      </c>
      <c r="J12" s="6">
        <v>1</v>
      </c>
      <c r="K12" s="6">
        <v>1</v>
      </c>
      <c r="L12" s="6">
        <v>1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 t="s">
        <v>26</v>
      </c>
      <c r="T12" s="6" t="s">
        <v>26</v>
      </c>
      <c r="U12" s="6">
        <v>1</v>
      </c>
      <c r="V12" s="6" t="s">
        <v>26</v>
      </c>
      <c r="W12" s="6">
        <v>1</v>
      </c>
      <c r="X12" s="6" t="s">
        <v>26</v>
      </c>
      <c r="Y12" s="10">
        <v>1</v>
      </c>
      <c r="Z12" s="6" t="s">
        <v>26</v>
      </c>
      <c r="AA12" s="8" t="str">
        <f t="shared" si="0"/>
        <v>Участник</v>
      </c>
      <c r="AB12" s="16" t="s">
        <v>96</v>
      </c>
    </row>
    <row r="13" spans="1:28">
      <c r="A13" s="9">
        <v>6</v>
      </c>
      <c r="B13" s="6" t="s">
        <v>36</v>
      </c>
      <c r="C13" s="6">
        <v>10104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6">
        <v>9</v>
      </c>
      <c r="F13" s="10">
        <v>1</v>
      </c>
      <c r="G13" s="6">
        <v>1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1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 t="s">
        <v>26</v>
      </c>
      <c r="W13" s="6">
        <v>1</v>
      </c>
      <c r="X13" s="6">
        <v>0</v>
      </c>
      <c r="Y13" s="6"/>
      <c r="Z13" s="6"/>
      <c r="AA13" s="8" t="str">
        <f t="shared" si="0"/>
        <v>Участник</v>
      </c>
      <c r="AB13" s="13"/>
    </row>
    <row r="14" spans="1:28">
      <c r="A14" s="9">
        <v>7</v>
      </c>
      <c r="B14" s="6" t="s">
        <v>77</v>
      </c>
      <c r="C14" s="6">
        <v>10113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"Ялунинская СОШ"</v>
      </c>
      <c r="E14" s="6">
        <v>6</v>
      </c>
      <c r="F14" s="10">
        <v>0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6">
        <v>1</v>
      </c>
      <c r="U14" s="6">
        <v>0</v>
      </c>
      <c r="V14" s="6">
        <v>0</v>
      </c>
      <c r="W14" s="6">
        <v>1</v>
      </c>
      <c r="X14" s="6">
        <v>0</v>
      </c>
      <c r="Y14" s="6"/>
      <c r="Z14" s="6"/>
      <c r="AA14" s="8" t="str">
        <f t="shared" si="0"/>
        <v>Участник</v>
      </c>
      <c r="AB14" s="13"/>
    </row>
    <row r="15" spans="1:28">
      <c r="A15" s="9">
        <v>8</v>
      </c>
      <c r="B15" s="6" t="s">
        <v>78</v>
      </c>
      <c r="C15" s="6">
        <v>10118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"Заринская СОШ"</v>
      </c>
      <c r="E15" s="6">
        <v>2</v>
      </c>
      <c r="F15" s="10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 t="s">
        <v>26</v>
      </c>
      <c r="N15" s="6">
        <v>0</v>
      </c>
      <c r="O15" s="6">
        <v>0</v>
      </c>
      <c r="P15" s="6">
        <v>0</v>
      </c>
      <c r="Q15" s="6">
        <v>0</v>
      </c>
      <c r="R15" s="6" t="s">
        <v>26</v>
      </c>
      <c r="S15" s="6">
        <v>0</v>
      </c>
      <c r="T15" s="6">
        <v>0</v>
      </c>
      <c r="U15" s="6">
        <v>0</v>
      </c>
      <c r="V15" s="6" t="s">
        <v>26</v>
      </c>
      <c r="W15" s="6">
        <v>1</v>
      </c>
      <c r="X15" s="6" t="s">
        <v>26</v>
      </c>
      <c r="Y15" s="6"/>
      <c r="Z15" s="6"/>
      <c r="AA15" s="8" t="str">
        <f t="shared" si="0"/>
        <v>Участник</v>
      </c>
      <c r="AB15" s="13"/>
    </row>
    <row r="16" spans="1:28">
      <c r="A16" s="9">
        <v>9</v>
      </c>
      <c r="B16" s="6" t="s">
        <v>79</v>
      </c>
      <c r="C16" s="6">
        <v>10113</v>
      </c>
      <c r="D16" s="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"Ялунинская СОШ"</v>
      </c>
      <c r="E16" s="6">
        <v>0</v>
      </c>
      <c r="F16" s="10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 t="s">
        <v>26</v>
      </c>
      <c r="S16" s="6">
        <v>0</v>
      </c>
      <c r="T16" s="6">
        <v>0</v>
      </c>
      <c r="U16" s="6">
        <v>0</v>
      </c>
      <c r="V16" s="6" t="s">
        <v>26</v>
      </c>
      <c r="W16" s="6">
        <v>0</v>
      </c>
      <c r="X16" s="6">
        <v>0</v>
      </c>
      <c r="Y16" s="10">
        <v>0</v>
      </c>
      <c r="Z16" s="6">
        <v>0</v>
      </c>
      <c r="AA16" s="8" t="str">
        <f t="shared" si="0"/>
        <v>Участник</v>
      </c>
      <c r="AB16" s="13"/>
    </row>
  </sheetData>
  <mergeCells count="15">
    <mergeCell ref="AB6:AB7"/>
    <mergeCell ref="F6:X6"/>
    <mergeCell ref="Y6:Z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"/>
  <sheetViews>
    <sheetView zoomScale="85" zoomScaleNormal="85" workbookViewId="0">
      <selection activeCell="B8" sqref="B8:B11"/>
    </sheetView>
  </sheetViews>
  <sheetFormatPr defaultRowHeight="15.75"/>
  <cols>
    <col min="1" max="1" width="6.5703125" style="7" customWidth="1"/>
    <col min="2" max="2" width="36.28515625" style="7" customWidth="1"/>
    <col min="3" max="3" width="0.42578125" style="7" customWidth="1"/>
    <col min="4" max="4" width="41.140625" style="7" customWidth="1"/>
    <col min="5" max="5" width="12.28515625" style="7" customWidth="1"/>
    <col min="6" max="24" width="4.140625" style="7" customWidth="1"/>
    <col min="25" max="25" width="11.7109375" style="7" customWidth="1"/>
    <col min="26" max="27" width="9.5703125" style="7" customWidth="1"/>
    <col min="28" max="28" width="14.42578125" style="7" customWidth="1"/>
    <col min="29" max="29" width="33.140625" style="7" customWidth="1"/>
    <col min="30" max="16384" width="9.140625" style="7"/>
  </cols>
  <sheetData>
    <row r="1" spans="1:29">
      <c r="A1" s="23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9" ht="15.75" customHeight="1">
      <c r="A2" s="2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>
      <c r="A3" s="23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9" ht="15.75" customHeight="1">
      <c r="A4" s="23"/>
      <c r="B4" s="19" t="s">
        <v>94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9" ht="15.75" customHeight="1">
      <c r="A5" s="13"/>
      <c r="B5" s="20" t="s">
        <v>98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</row>
    <row r="6" spans="1:29" ht="59.25" customHeight="1">
      <c r="A6" s="17" t="s">
        <v>3</v>
      </c>
      <c r="B6" s="17" t="s">
        <v>4</v>
      </c>
      <c r="C6" s="17" t="s">
        <v>24</v>
      </c>
      <c r="D6" s="17" t="s">
        <v>5</v>
      </c>
      <c r="E6" s="17" t="s">
        <v>92</v>
      </c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34</v>
      </c>
      <c r="Z6" s="17"/>
      <c r="AA6" s="17"/>
      <c r="AB6" s="17" t="s">
        <v>6</v>
      </c>
      <c r="AC6" s="17" t="s">
        <v>95</v>
      </c>
    </row>
    <row r="7" spans="1:29">
      <c r="A7" s="17"/>
      <c r="B7" s="17"/>
      <c r="C7" s="17"/>
      <c r="D7" s="17"/>
      <c r="E7" s="1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Y7" s="8">
        <v>1</v>
      </c>
      <c r="Z7" s="8">
        <v>2</v>
      </c>
      <c r="AA7" s="8">
        <v>3</v>
      </c>
      <c r="AB7" s="17"/>
      <c r="AC7" s="17"/>
    </row>
    <row r="8" spans="1:29">
      <c r="A8" s="9">
        <v>1</v>
      </c>
      <c r="B8" s="6" t="s">
        <v>81</v>
      </c>
      <c r="C8" s="6">
        <v>10109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39</v>
      </c>
      <c r="F8" s="10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 t="s">
        <v>26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10">
        <v>3</v>
      </c>
      <c r="Z8" s="6">
        <v>34</v>
      </c>
      <c r="AA8" s="6"/>
      <c r="AB8" s="8" t="str">
        <f>IF(E8=MAX($E$8:$E$13),"Победитель",IF(E8&gt;=MEDIAN($E$8:$E$13),"Призёр","Участник"))</f>
        <v>Победитель</v>
      </c>
      <c r="AC8" s="12" t="s">
        <v>96</v>
      </c>
    </row>
    <row r="9" spans="1:29" ht="31.5">
      <c r="A9" s="9">
        <v>2</v>
      </c>
      <c r="B9" s="6" t="s">
        <v>82</v>
      </c>
      <c r="C9" s="6">
        <v>10108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34</v>
      </c>
      <c r="F9" s="10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 t="s">
        <v>26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1</v>
      </c>
      <c r="X9" s="6" t="s">
        <v>26</v>
      </c>
      <c r="Y9" s="10">
        <v>3</v>
      </c>
      <c r="Z9" s="6" t="s">
        <v>26</v>
      </c>
      <c r="AA9" s="6">
        <v>28</v>
      </c>
      <c r="AB9" s="8" t="str">
        <f>IF(E9=MAX($E$8:$E$13),"Победитель",IF(E9&gt;=MEDIAN($E$8:$E$13),"Призёр","Участник"))</f>
        <v>Призёр</v>
      </c>
      <c r="AC9" s="12" t="s">
        <v>96</v>
      </c>
    </row>
    <row r="10" spans="1:29">
      <c r="A10" s="9">
        <v>3</v>
      </c>
      <c r="B10" s="6" t="s">
        <v>83</v>
      </c>
      <c r="C10" s="6">
        <v>10113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6">
        <v>32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0">
        <v>3</v>
      </c>
      <c r="Z10" s="6">
        <v>29</v>
      </c>
      <c r="AA10" s="6"/>
      <c r="AB10" s="8" t="str">
        <f>IF(E10=MAX($E$8:$E$13),"Победитель",IF(E10&gt;=MEDIAN($E$8:$E$13),"Призёр","Участник"))</f>
        <v>Призёр</v>
      </c>
      <c r="AC10" s="12" t="s">
        <v>96</v>
      </c>
    </row>
    <row r="11" spans="1:29" ht="31.5">
      <c r="A11" s="9">
        <v>4</v>
      </c>
      <c r="B11" s="6" t="s">
        <v>84</v>
      </c>
      <c r="C11" s="6">
        <v>10108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"Коптеловская СОШ им. Д.Никонова"</v>
      </c>
      <c r="E11" s="6">
        <v>27</v>
      </c>
      <c r="F11" s="10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 t="s">
        <v>26</v>
      </c>
      <c r="M11" s="6">
        <v>1</v>
      </c>
      <c r="N11" s="6" t="s">
        <v>26</v>
      </c>
      <c r="O11" s="6">
        <v>0</v>
      </c>
      <c r="P11" s="6">
        <v>1</v>
      </c>
      <c r="Q11" s="6" t="s">
        <v>26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 t="s">
        <v>26</v>
      </c>
      <c r="X11" s="6">
        <v>0</v>
      </c>
      <c r="Y11" s="10">
        <v>2</v>
      </c>
      <c r="Z11" s="6" t="s">
        <v>26</v>
      </c>
      <c r="AA11" s="6">
        <v>20</v>
      </c>
      <c r="AB11" s="8" t="s">
        <v>25</v>
      </c>
      <c r="AC11" s="12" t="s">
        <v>96</v>
      </c>
    </row>
    <row r="12" spans="1:29">
      <c r="A12" s="9">
        <v>5</v>
      </c>
      <c r="B12" s="6" t="s">
        <v>37</v>
      </c>
      <c r="C12" s="6">
        <v>10105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6">
        <v>9</v>
      </c>
      <c r="F12" s="10">
        <v>1</v>
      </c>
      <c r="G12" s="6">
        <v>0</v>
      </c>
      <c r="H12" s="6">
        <v>1</v>
      </c>
      <c r="I12" s="6">
        <v>1</v>
      </c>
      <c r="J12" s="6">
        <v>1</v>
      </c>
      <c r="K12" s="6">
        <v>0</v>
      </c>
      <c r="L12" s="6" t="s">
        <v>26</v>
      </c>
      <c r="M12" s="6">
        <v>1</v>
      </c>
      <c r="N12" s="6" t="s">
        <v>26</v>
      </c>
      <c r="O12" s="6">
        <v>1</v>
      </c>
      <c r="P12" s="6">
        <v>1</v>
      </c>
      <c r="Q12" s="6" t="s">
        <v>26</v>
      </c>
      <c r="R12" s="6" t="s">
        <v>26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/>
      <c r="Z12" s="6"/>
      <c r="AA12" s="6"/>
      <c r="AB12" s="8" t="str">
        <f>IF(E12=MAX($E$8:$E$13),"Победитель",IF(E12&gt;=MEDIAN($E$8:$E$13),"Призёр","Участник"))</f>
        <v>Участник</v>
      </c>
      <c r="AC12" s="13"/>
    </row>
    <row r="13" spans="1:29">
      <c r="A13" s="9">
        <v>6</v>
      </c>
      <c r="B13" s="6" t="s">
        <v>38</v>
      </c>
      <c r="C13" s="6">
        <v>10105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"Деевская СОШ"</v>
      </c>
      <c r="E13" s="6">
        <v>2</v>
      </c>
      <c r="F13" s="10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 t="s">
        <v>26</v>
      </c>
      <c r="O13" s="6">
        <v>0</v>
      </c>
      <c r="P13" s="6">
        <v>0</v>
      </c>
      <c r="Q13" s="6" t="s">
        <v>26</v>
      </c>
      <c r="R13" s="6">
        <v>0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/>
      <c r="Z13" s="6"/>
      <c r="AA13" s="6"/>
      <c r="AB13" s="8" t="str">
        <f>IF(E13=MAX($E$8:$E$13),"Победитель",IF(E13&gt;=MEDIAN($E$8:$E$13),"Призёр","Участник"))</f>
        <v>Участник</v>
      </c>
      <c r="AC13" s="13"/>
    </row>
  </sheetData>
  <mergeCells count="15">
    <mergeCell ref="AC6:AC7"/>
    <mergeCell ref="Y6:AA6"/>
    <mergeCell ref="AB6:AB7"/>
    <mergeCell ref="A1:A4"/>
    <mergeCell ref="B1:AB1"/>
    <mergeCell ref="B2:AB2"/>
    <mergeCell ref="B3:AB3"/>
    <mergeCell ref="B4:AB4"/>
    <mergeCell ref="A6:A7"/>
    <mergeCell ref="B6:B7"/>
    <mergeCell ref="C6:C7"/>
    <mergeCell ref="D6:D7"/>
    <mergeCell ref="E6:E7"/>
    <mergeCell ref="F6:X6"/>
    <mergeCell ref="B5:AB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85" zoomScaleNormal="85" workbookViewId="0">
      <selection activeCell="B4" sqref="B4:AA4"/>
    </sheetView>
  </sheetViews>
  <sheetFormatPr defaultRowHeight="15.75"/>
  <cols>
    <col min="1" max="1" width="6.5703125" style="7" customWidth="1"/>
    <col min="2" max="2" width="36.28515625" style="7" customWidth="1"/>
    <col min="3" max="3" width="7" style="7" hidden="1" customWidth="1"/>
    <col min="4" max="4" width="41.140625" style="7" customWidth="1"/>
    <col min="5" max="5" width="13.28515625" style="7" customWidth="1"/>
    <col min="6" max="24" width="4.140625" style="7" customWidth="1"/>
    <col min="25" max="26" width="11.7109375" style="7" customWidth="1"/>
    <col min="27" max="27" width="14.42578125" style="7" customWidth="1"/>
    <col min="28" max="28" width="29" style="7" customWidth="1"/>
    <col min="29" max="16384" width="9.140625" style="7"/>
  </cols>
  <sheetData>
    <row r="1" spans="1:28">
      <c r="A1" s="23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17.25" customHeight="1">
      <c r="A2" s="23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>
      <c r="A3" s="23"/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8" ht="15.75" customHeight="1">
      <c r="A4" s="23"/>
      <c r="B4" s="19" t="s">
        <v>94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8" ht="15.75" customHeight="1">
      <c r="A5" s="13"/>
      <c r="B5" s="20" t="s">
        <v>99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</row>
    <row r="6" spans="1:28" ht="51" customHeight="1">
      <c r="A6" s="17" t="s">
        <v>3</v>
      </c>
      <c r="B6" s="17" t="s">
        <v>4</v>
      </c>
      <c r="C6" s="17" t="s">
        <v>24</v>
      </c>
      <c r="D6" s="17" t="s">
        <v>5</v>
      </c>
      <c r="E6" s="17" t="s">
        <v>92</v>
      </c>
      <c r="F6" s="17" t="s">
        <v>35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34</v>
      </c>
      <c r="Z6" s="17"/>
      <c r="AA6" s="17" t="s">
        <v>6</v>
      </c>
      <c r="AB6" s="17" t="s">
        <v>95</v>
      </c>
    </row>
    <row r="7" spans="1:28">
      <c r="A7" s="17"/>
      <c r="B7" s="17"/>
      <c r="C7" s="17"/>
      <c r="D7" s="17"/>
      <c r="E7" s="17"/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Y7" s="8">
        <v>1</v>
      </c>
      <c r="Z7" s="8">
        <v>2</v>
      </c>
      <c r="AA7" s="17"/>
      <c r="AB7" s="17"/>
    </row>
    <row r="8" spans="1:28">
      <c r="A8" s="9">
        <v>1</v>
      </c>
      <c r="B8" s="6" t="s">
        <v>85</v>
      </c>
      <c r="C8" s="6">
        <v>10107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"Кировская СОШ"</v>
      </c>
      <c r="E8" s="6">
        <v>9</v>
      </c>
      <c r="F8" s="10">
        <v>1</v>
      </c>
      <c r="G8" s="6">
        <v>1</v>
      </c>
      <c r="H8" s="6">
        <v>1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1</v>
      </c>
      <c r="T8" s="6">
        <v>1</v>
      </c>
      <c r="U8" s="6" t="s">
        <v>26</v>
      </c>
      <c r="V8" s="6">
        <v>0</v>
      </c>
      <c r="W8" s="6" t="s">
        <v>26</v>
      </c>
      <c r="X8" s="6">
        <v>0</v>
      </c>
      <c r="Y8" s="6"/>
      <c r="Z8" s="6"/>
      <c r="AA8" s="8" t="s">
        <v>25</v>
      </c>
      <c r="AB8" s="13"/>
    </row>
    <row r="9" spans="1:28">
      <c r="A9" s="9">
        <v>2</v>
      </c>
      <c r="B9" s="6" t="s">
        <v>27</v>
      </c>
      <c r="C9" s="6">
        <v>10104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6">
        <v>5</v>
      </c>
      <c r="F9" s="10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1</v>
      </c>
      <c r="R9" s="6">
        <v>0</v>
      </c>
      <c r="S9" s="6">
        <v>1</v>
      </c>
      <c r="T9" s="6">
        <v>1</v>
      </c>
      <c r="U9" s="6" t="s">
        <v>26</v>
      </c>
      <c r="V9" s="6">
        <v>0</v>
      </c>
      <c r="W9" s="6" t="s">
        <v>26</v>
      </c>
      <c r="X9" s="6">
        <v>0</v>
      </c>
      <c r="Y9" s="6"/>
      <c r="Z9" s="6"/>
      <c r="AA9" s="8" t="s">
        <v>25</v>
      </c>
      <c r="AB9" s="13"/>
    </row>
    <row r="10" spans="1:28" ht="14.25" customHeight="1">
      <c r="A10" s="9">
        <v>3</v>
      </c>
      <c r="B10" s="6" t="s">
        <v>86</v>
      </c>
      <c r="C10" s="6">
        <v>10107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"Кировская СОШ"</v>
      </c>
      <c r="E10" s="6">
        <v>4</v>
      </c>
      <c r="F10" s="10">
        <v>0</v>
      </c>
      <c r="G10" s="6">
        <v>0</v>
      </c>
      <c r="H10" s="6">
        <v>1</v>
      </c>
      <c r="I10" s="6">
        <v>0</v>
      </c>
      <c r="J10" s="6">
        <v>0</v>
      </c>
      <c r="K10" s="6" t="s">
        <v>26</v>
      </c>
      <c r="L10" s="6">
        <v>0</v>
      </c>
      <c r="M10" s="6">
        <v>0</v>
      </c>
      <c r="N10" s="6">
        <v>1</v>
      </c>
      <c r="O10" s="6">
        <v>0</v>
      </c>
      <c r="P10" s="6">
        <v>1</v>
      </c>
      <c r="Q10" s="6">
        <v>1</v>
      </c>
      <c r="R10" s="6" t="s">
        <v>26</v>
      </c>
      <c r="S10" s="6" t="s">
        <v>26</v>
      </c>
      <c r="T10" s="6">
        <v>0</v>
      </c>
      <c r="U10" s="6" t="s">
        <v>26</v>
      </c>
      <c r="V10" s="6">
        <v>0</v>
      </c>
      <c r="W10" s="6" t="s">
        <v>26</v>
      </c>
      <c r="X10" s="6">
        <v>0</v>
      </c>
      <c r="Y10" s="6"/>
      <c r="Z10" s="6"/>
      <c r="AA10" s="8" t="s">
        <v>25</v>
      </c>
      <c r="AB10" s="13"/>
    </row>
    <row r="11" spans="1:28">
      <c r="A11" s="9">
        <v>4</v>
      </c>
      <c r="B11" s="6" t="s">
        <v>87</v>
      </c>
      <c r="C11" s="6">
        <v>10107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6">
        <v>2</v>
      </c>
      <c r="F11" s="10" t="s">
        <v>26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 t="s">
        <v>26</v>
      </c>
      <c r="S11" s="6">
        <v>0</v>
      </c>
      <c r="T11" s="6">
        <v>0</v>
      </c>
      <c r="U11" s="6">
        <v>0</v>
      </c>
      <c r="V11" s="6" t="s">
        <v>26</v>
      </c>
      <c r="W11" s="6">
        <v>0</v>
      </c>
      <c r="X11" s="6">
        <v>0</v>
      </c>
      <c r="Y11" s="6"/>
      <c r="Z11" s="6"/>
      <c r="AA11" s="8" t="s">
        <v>25</v>
      </c>
      <c r="AB11" s="13"/>
    </row>
  </sheetData>
  <mergeCells count="15">
    <mergeCell ref="AB6:AB7"/>
    <mergeCell ref="Y6:Z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F6:X6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7</v>
      </c>
    </row>
    <row r="2" spans="1:2" ht="16.5" thickBot="1">
      <c r="A2" s="4">
        <v>10103</v>
      </c>
      <c r="B2" s="5" t="s">
        <v>8</v>
      </c>
    </row>
    <row r="3" spans="1:2" ht="32.25" thickBot="1">
      <c r="A3" s="4">
        <v>10120</v>
      </c>
      <c r="B3" s="5" t="s">
        <v>9</v>
      </c>
    </row>
    <row r="4" spans="1:2" ht="16.5" thickBot="1">
      <c r="A4" s="4">
        <v>10104</v>
      </c>
      <c r="B4" s="5" t="s">
        <v>10</v>
      </c>
    </row>
    <row r="5" spans="1:2" ht="32.25" thickBot="1">
      <c r="A5" s="4">
        <v>10102</v>
      </c>
      <c r="B5" s="5" t="s">
        <v>11</v>
      </c>
    </row>
    <row r="6" spans="1:2" ht="16.5" thickBot="1">
      <c r="A6" s="4">
        <v>10105</v>
      </c>
      <c r="B6" s="5" t="s">
        <v>12</v>
      </c>
    </row>
    <row r="7" spans="1:2" ht="16.5" thickBot="1">
      <c r="A7" s="4">
        <v>10106</v>
      </c>
      <c r="B7" s="5" t="s">
        <v>13</v>
      </c>
    </row>
    <row r="8" spans="1:2" ht="16.5" thickBot="1">
      <c r="A8" s="4">
        <v>10118</v>
      </c>
      <c r="B8" s="5" t="s">
        <v>14</v>
      </c>
    </row>
    <row r="9" spans="1:2" ht="16.5" thickBot="1">
      <c r="A9" s="4">
        <v>10119</v>
      </c>
      <c r="B9" s="5" t="s">
        <v>15</v>
      </c>
    </row>
    <row r="10" spans="1:2" ht="16.5" thickBot="1">
      <c r="A10" s="4">
        <v>10107</v>
      </c>
      <c r="B10" s="5" t="s">
        <v>16</v>
      </c>
    </row>
    <row r="11" spans="1:2" ht="16.5" thickBot="1">
      <c r="A11" s="4">
        <v>10108</v>
      </c>
      <c r="B11" s="5" t="s">
        <v>17</v>
      </c>
    </row>
    <row r="12" spans="1:2" ht="16.5" thickBot="1">
      <c r="A12" s="4">
        <v>10109</v>
      </c>
      <c r="B12" s="5" t="s">
        <v>18</v>
      </c>
    </row>
    <row r="13" spans="1:2" ht="16.5" thickBot="1">
      <c r="A13" s="4">
        <v>10121</v>
      </c>
      <c r="B13" s="5" t="s">
        <v>19</v>
      </c>
    </row>
    <row r="14" spans="1:2" ht="16.5" thickBot="1">
      <c r="A14" s="4">
        <v>10110</v>
      </c>
      <c r="B14" s="5" t="s">
        <v>20</v>
      </c>
    </row>
    <row r="15" spans="1:2" ht="16.5" thickBot="1">
      <c r="A15" s="4">
        <v>10111</v>
      </c>
      <c r="B15" s="5" t="s">
        <v>21</v>
      </c>
    </row>
    <row r="16" spans="1:2" ht="16.5" thickBot="1">
      <c r="A16" s="4">
        <v>10112</v>
      </c>
      <c r="B16" s="5" t="s">
        <v>22</v>
      </c>
    </row>
    <row r="17" spans="1:2" ht="16.5" thickBot="1">
      <c r="A17" s="4">
        <v>10113</v>
      </c>
      <c r="B17" s="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2022-11-07T08:06:21Z</dcterms:modified>
</cp:coreProperties>
</file>