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 activeTab="2"/>
  </bookViews>
  <sheets>
    <sheet name="7" sheetId="13" r:id="rId1"/>
    <sheet name="9" sheetId="15" r:id="rId2"/>
    <sheet name="11" sheetId="17" r:id="rId3"/>
    <sheet name="Справочник" sheetId="2" r:id="rId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3"/>
  <c r="D10"/>
  <c r="D11"/>
  <c r="D12"/>
  <c r="D13"/>
  <c r="D14"/>
  <c r="U9" i="17" l="1"/>
  <c r="U11"/>
  <c r="U12"/>
  <c r="U13"/>
  <c r="U14"/>
  <c r="U15"/>
  <c r="D9"/>
  <c r="D10"/>
  <c r="D11"/>
  <c r="D12"/>
  <c r="D13"/>
  <c r="D14"/>
  <c r="D15"/>
  <c r="D9" i="15"/>
  <c r="D10"/>
  <c r="D11"/>
  <c r="D12"/>
  <c r="D13"/>
  <c r="D14"/>
  <c r="D15"/>
  <c r="D8"/>
  <c r="D8" i="13"/>
  <c r="D8" i="17" l="1"/>
  <c r="U8"/>
  <c r="T8" i="15"/>
  <c r="T9"/>
  <c r="T10"/>
  <c r="T12"/>
  <c r="T13"/>
</calcChain>
</file>

<file path=xl/sharedStrings.xml><?xml version="1.0" encoding="utf-8"?>
<sst xmlns="http://schemas.openxmlformats.org/spreadsheetml/2006/main" count="111" uniqueCount="63">
  <si>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</si>
  <si>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</si>
  <si>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</si>
  <si>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</si>
  <si>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</si>
  <si>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</si>
  <si>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Статус</t>
  </si>
  <si>
    <t>МОУ «Арамашевская СОШ им М. Мантурова»</t>
  </si>
  <si>
    <t>МОУ "Верхнесинячихинская СОШ №2"</t>
  </si>
  <si>
    <t>ФМОУ «"Верхнесинячихинская СОШ №2"- Нижнесинячихинская ООШ»</t>
  </si>
  <si>
    <t>МОУ "Верхнесинячихинская СОШ №3"</t>
  </si>
  <si>
    <t>ФМОУ "Верхнесинячихинская СОШ№3"- Бубчиковская СОШ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</si>
  <si>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</si>
  <si>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</si>
  <si>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</si>
  <si>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</si>
  <si>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</si>
  <si>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</si>
  <si>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</si>
  <si>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</si>
  <si>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</si>
  <si>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</si>
  <si>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</si>
  <si>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</si>
  <si>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</si>
  <si>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Участник</t>
  </si>
  <si>
    <t>Призёр</t>
  </si>
  <si>
    <t>X</t>
  </si>
  <si>
    <t>Гневанова Елизавета Алексеевна</t>
  </si>
  <si>
    <t>Самойлов Максим Александрович</t>
  </si>
  <si>
    <t>Тузникова  Ульяна Владимировна</t>
  </si>
  <si>
    <t>Букин Демьян Игоревич</t>
  </si>
  <si>
    <t>Ращектаева Ксения Алексеевна</t>
  </si>
  <si>
    <t>Устьянцева Екатерина Александровна</t>
  </si>
  <si>
    <t>Инакова Татьяна Валерьевна</t>
  </si>
  <si>
    <t>Коробейникова Елена Александровна</t>
  </si>
  <si>
    <t>Маска ответов онлайн-тура, 45 баллов</t>
  </si>
  <si>
    <t>Комарова Александра Александровна</t>
  </si>
  <si>
    <t>Лебедев Родион Денисович</t>
  </si>
  <si>
    <t>Комарова Валерия Эдуардовна</t>
  </si>
  <si>
    <t>Говорухина Варвара Евгеньевна</t>
  </si>
  <si>
    <t>Глотов Михаил Григорьевич</t>
  </si>
  <si>
    <t>Подкина Ксения Вячеславовна</t>
  </si>
  <si>
    <t>Глазырин Евгений Денисович</t>
  </si>
  <si>
    <t>Маска ответов онлайн-тура, 50 баллов</t>
  </si>
  <si>
    <t>Маска ответов онлайн-тура, 57 баллов</t>
  </si>
  <si>
    <t>Догузова Анна Олеговна</t>
  </si>
  <si>
    <t>Волкова Виктория Сергеевна</t>
  </si>
  <si>
    <t>Барышников Филипп Алексеевич</t>
  </si>
  <si>
    <t>Сысоева Ксения Дмитриевна</t>
  </si>
  <si>
    <t>Пятыгина Ксения Алексеевна</t>
  </si>
  <si>
    <t>Останина Анастасия Александровна</t>
  </si>
  <si>
    <t>Пятыгина Анастасия Александровна</t>
  </si>
  <si>
    <t>Зайков Семен Александрович</t>
  </si>
  <si>
    <t>предмет:   ЭКОЛОГИЯ</t>
  </si>
  <si>
    <t>Итоговый балл, 45</t>
  </si>
  <si>
    <t>7 класс</t>
  </si>
  <si>
    <t>9 класс</t>
  </si>
  <si>
    <t>Итоговый балл, 50</t>
  </si>
  <si>
    <t>муниципальный этап</t>
  </si>
  <si>
    <t>рекомендовать</t>
  </si>
  <si>
    <t>11 класс</t>
  </si>
  <si>
    <t>Итоговый балл, 57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</si>
</sst>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zoomScale="85" zoomScaleNormal="85" workbookViewId="0">
      <selection activeCell="B5" sqref="B5:R5"/>
    </sheetView>
  </sheetViews>
  <sheetFormatPr defaultRowHeight="15.75"/>
  <cols>
    <col min="1" max="1" width="4.85546875" style="7" customWidth="1"/>
    <col min="2" max="2" width="36.28515625" style="7" customWidth="1"/>
    <col min="3" max="3" width="0.42578125" style="7" customWidth="1"/>
    <col min="4" max="4" width="41.140625" style="7" customWidth="1"/>
    <col min="5" max="5" width="13.28515625" style="7" customWidth="1"/>
    <col min="6" max="17" width="4.140625" style="7" customWidth="1"/>
    <col min="18" max="18" width="17.42578125" style="7" customWidth="1"/>
    <col min="19" max="16384" width="9.140625" style="7"/>
  </cols>
  <sheetData>
    <row r="1" spans="1:18">
      <c r="A1" s="17"/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5.75" customHeight="1">
      <c r="A2" s="17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>
      <c r="A3" s="17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5.75" customHeight="1">
      <c r="A4" s="17"/>
      <c r="B4" s="19" t="s">
        <v>54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customHeight="1">
      <c r="A5" s="11"/>
      <c r="B5" s="20" t="s">
        <v>56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</row>
    <row r="6" spans="1:18" ht="62.25" customHeight="1">
      <c r="A6" s="16" t="s">
        <v>3</v>
      </c>
      <c r="B6" s="16" t="s">
        <v>4</v>
      </c>
      <c r="C6" s="16" t="s">
        <v>24</v>
      </c>
      <c r="D6" s="16" t="s">
        <v>5</v>
      </c>
      <c r="E6" s="16" t="s">
        <v>55</v>
      </c>
      <c r="F6" s="16" t="s">
        <v>36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 t="s">
        <v>6</v>
      </c>
    </row>
    <row r="7" spans="1:18">
      <c r="A7" s="16"/>
      <c r="B7" s="16"/>
      <c r="C7" s="16"/>
      <c r="D7" s="16"/>
      <c r="E7" s="16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16"/>
    </row>
    <row r="8" spans="1:18" ht="31.5">
      <c r="A8" s="8">
        <v>1</v>
      </c>
      <c r="B8" s="6" t="s">
        <v>31</v>
      </c>
      <c r="C8" s="6">
        <v>10120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ФМОУ «"Верхнесинячихинская СОШ №2"- Нижнесинячихинская ООШ»</v>
      </c>
      <c r="E8" s="6">
        <v>21</v>
      </c>
      <c r="F8" s="6">
        <v>1</v>
      </c>
      <c r="G8" s="6">
        <v>1</v>
      </c>
      <c r="H8" s="6">
        <v>0</v>
      </c>
      <c r="I8" s="6">
        <v>1</v>
      </c>
      <c r="J8" s="6">
        <v>1</v>
      </c>
      <c r="K8" s="6">
        <v>3</v>
      </c>
      <c r="L8" s="6">
        <v>4</v>
      </c>
      <c r="M8" s="6">
        <v>4</v>
      </c>
      <c r="N8" s="6">
        <v>5</v>
      </c>
      <c r="O8" s="6">
        <v>0</v>
      </c>
      <c r="P8" s="6">
        <v>0</v>
      </c>
      <c r="Q8" s="6">
        <v>1</v>
      </c>
      <c r="R8" s="9" t="s">
        <v>25</v>
      </c>
    </row>
    <row r="9" spans="1:18" ht="31.5">
      <c r="A9" s="8">
        <v>2</v>
      </c>
      <c r="B9" s="6" t="s">
        <v>28</v>
      </c>
      <c r="C9" s="6">
        <v>10121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ФМОУ "Костинская СОШ"- Клевакинская ООШ</v>
      </c>
      <c r="E9" s="6">
        <v>20</v>
      </c>
      <c r="F9" s="6">
        <v>1</v>
      </c>
      <c r="G9" s="6">
        <v>1</v>
      </c>
      <c r="H9" s="6">
        <v>0</v>
      </c>
      <c r="I9" s="6">
        <v>0</v>
      </c>
      <c r="J9" s="6">
        <v>3</v>
      </c>
      <c r="K9" s="6">
        <v>2</v>
      </c>
      <c r="L9" s="6">
        <v>0</v>
      </c>
      <c r="M9" s="6">
        <v>2</v>
      </c>
      <c r="N9" s="6">
        <v>5</v>
      </c>
      <c r="O9" s="6">
        <v>5</v>
      </c>
      <c r="P9" s="6">
        <v>0</v>
      </c>
      <c r="Q9" s="6">
        <v>1</v>
      </c>
      <c r="R9" s="9" t="s">
        <v>25</v>
      </c>
    </row>
    <row r="10" spans="1:18">
      <c r="A10" s="8">
        <v>3</v>
      </c>
      <c r="B10" s="6" t="s">
        <v>32</v>
      </c>
      <c r="C10" s="6">
        <v>10118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"Заринская СОШ"</v>
      </c>
      <c r="E10" s="6">
        <v>19</v>
      </c>
      <c r="F10" s="6">
        <v>1</v>
      </c>
      <c r="G10" s="6">
        <v>1</v>
      </c>
      <c r="H10" s="6">
        <v>0</v>
      </c>
      <c r="I10" s="6">
        <v>3</v>
      </c>
      <c r="J10" s="6">
        <v>1</v>
      </c>
      <c r="K10" s="6">
        <v>3</v>
      </c>
      <c r="L10" s="6">
        <v>3</v>
      </c>
      <c r="M10" s="6">
        <v>0</v>
      </c>
      <c r="N10" s="6">
        <v>2</v>
      </c>
      <c r="O10" s="6">
        <v>0</v>
      </c>
      <c r="P10" s="6">
        <v>0</v>
      </c>
      <c r="Q10" s="6">
        <v>5</v>
      </c>
      <c r="R10" s="9" t="s">
        <v>25</v>
      </c>
    </row>
    <row r="11" spans="1:18">
      <c r="A11" s="8">
        <v>4</v>
      </c>
      <c r="B11" s="6" t="s">
        <v>29</v>
      </c>
      <c r="C11" s="6">
        <v>10118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"Заринская СОШ"</v>
      </c>
      <c r="E11" s="6">
        <v>17</v>
      </c>
      <c r="F11" s="6">
        <v>1</v>
      </c>
      <c r="G11" s="6">
        <v>0</v>
      </c>
      <c r="H11" s="6">
        <v>0</v>
      </c>
      <c r="I11" s="6">
        <v>0</v>
      </c>
      <c r="J11" s="6">
        <v>2</v>
      </c>
      <c r="K11" s="6">
        <v>2</v>
      </c>
      <c r="L11" s="6">
        <v>0</v>
      </c>
      <c r="M11" s="6">
        <v>1</v>
      </c>
      <c r="N11" s="6">
        <v>0</v>
      </c>
      <c r="O11" s="6">
        <v>0</v>
      </c>
      <c r="P11" s="6">
        <v>6</v>
      </c>
      <c r="Q11" s="6">
        <v>5</v>
      </c>
      <c r="R11" s="9" t="s">
        <v>25</v>
      </c>
    </row>
    <row r="12" spans="1:18">
      <c r="A12" s="8">
        <v>5</v>
      </c>
      <c r="B12" s="6" t="s">
        <v>33</v>
      </c>
      <c r="C12" s="6">
        <v>10103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"Верхнесинячихинская СОШ №2"</v>
      </c>
      <c r="E12" s="6">
        <v>10</v>
      </c>
      <c r="F12" s="6">
        <v>1</v>
      </c>
      <c r="G12" s="6">
        <v>0</v>
      </c>
      <c r="H12" s="6">
        <v>1</v>
      </c>
      <c r="I12" s="6">
        <v>1</v>
      </c>
      <c r="J12" s="6">
        <v>1</v>
      </c>
      <c r="K12" s="6">
        <v>2</v>
      </c>
      <c r="L12" s="6">
        <v>2</v>
      </c>
      <c r="M12" s="6">
        <v>0</v>
      </c>
      <c r="N12" s="6">
        <v>1</v>
      </c>
      <c r="O12" s="6">
        <v>0</v>
      </c>
      <c r="P12" s="6">
        <v>0</v>
      </c>
      <c r="Q12" s="6">
        <v>1</v>
      </c>
      <c r="R12" s="9" t="s">
        <v>25</v>
      </c>
    </row>
    <row r="13" spans="1:18">
      <c r="A13" s="8">
        <v>6</v>
      </c>
      <c r="B13" s="6" t="s">
        <v>34</v>
      </c>
      <c r="C13" s="6">
        <v>10103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"Верхнесинячихинская СОШ №2"</v>
      </c>
      <c r="E13" s="6">
        <v>8</v>
      </c>
      <c r="F13" s="6">
        <v>0</v>
      </c>
      <c r="G13" s="6">
        <v>0</v>
      </c>
      <c r="H13" s="6">
        <v>1</v>
      </c>
      <c r="I13" s="6">
        <v>0</v>
      </c>
      <c r="J13" s="6">
        <v>0</v>
      </c>
      <c r="K13" s="6">
        <v>0</v>
      </c>
      <c r="L13" s="6">
        <v>0</v>
      </c>
      <c r="M13" s="6">
        <v>1</v>
      </c>
      <c r="N13" s="6">
        <v>1</v>
      </c>
      <c r="O13" s="6">
        <v>5</v>
      </c>
      <c r="P13" s="6">
        <v>0</v>
      </c>
      <c r="Q13" s="6">
        <v>0</v>
      </c>
      <c r="R13" s="9" t="s">
        <v>25</v>
      </c>
    </row>
    <row r="14" spans="1:18">
      <c r="A14" s="8">
        <v>7</v>
      </c>
      <c r="B14" s="6" t="s">
        <v>35</v>
      </c>
      <c r="C14" s="6">
        <v>10103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№2"</v>
      </c>
      <c r="E14" s="6">
        <v>7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1</v>
      </c>
      <c r="L14" s="6">
        <v>1</v>
      </c>
      <c r="M14" s="6">
        <v>1</v>
      </c>
      <c r="N14" s="6">
        <v>2</v>
      </c>
      <c r="O14" s="6">
        <v>0</v>
      </c>
      <c r="P14" s="6">
        <v>0</v>
      </c>
      <c r="Q14" s="6">
        <v>1</v>
      </c>
      <c r="R14" s="9" t="s">
        <v>25</v>
      </c>
    </row>
  </sheetData>
  <mergeCells count="13">
    <mergeCell ref="F6:Q6"/>
    <mergeCell ref="R6:R7"/>
    <mergeCell ref="A1:A4"/>
    <mergeCell ref="B1:R1"/>
    <mergeCell ref="B2:R2"/>
    <mergeCell ref="B3:R3"/>
    <mergeCell ref="B4:R4"/>
    <mergeCell ref="A6:A7"/>
    <mergeCell ref="B6:B7"/>
    <mergeCell ref="C6:C7"/>
    <mergeCell ref="D6:D7"/>
    <mergeCell ref="E6:E7"/>
    <mergeCell ref="B5:R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5"/>
  <sheetViews>
    <sheetView zoomScale="85" zoomScaleNormal="85" workbookViewId="0">
      <selection activeCell="B8" sqref="B8:B11"/>
    </sheetView>
  </sheetViews>
  <sheetFormatPr defaultRowHeight="15.75"/>
  <cols>
    <col min="1" max="1" width="6.5703125" style="7" customWidth="1"/>
    <col min="2" max="2" width="36.28515625" style="7" customWidth="1"/>
    <col min="3" max="3" width="0.28515625" style="7" customWidth="1"/>
    <col min="4" max="4" width="41.140625" style="7" customWidth="1"/>
    <col min="5" max="5" width="13.28515625" style="7" customWidth="1"/>
    <col min="6" max="19" width="4.140625" style="7" customWidth="1"/>
    <col min="20" max="20" width="14.42578125" style="7" customWidth="1"/>
    <col min="21" max="21" width="20" style="7" customWidth="1"/>
    <col min="22" max="16384" width="9.140625" style="7"/>
  </cols>
  <sheetData>
    <row r="1" spans="1:21">
      <c r="A1" s="17"/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1" ht="15.75" customHeight="1">
      <c r="A2" s="17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1">
      <c r="A3" s="17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1" ht="15.75" customHeight="1">
      <c r="A4" s="17"/>
      <c r="B4" s="19" t="s">
        <v>54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ht="15.75" customHeight="1">
      <c r="A5" s="11"/>
      <c r="B5" s="20" t="s">
        <v>57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2"/>
    </row>
    <row r="6" spans="1:21" ht="51" customHeight="1">
      <c r="A6" s="16" t="s">
        <v>3</v>
      </c>
      <c r="B6" s="16" t="s">
        <v>4</v>
      </c>
      <c r="C6" s="16" t="s">
        <v>24</v>
      </c>
      <c r="D6" s="16" t="s">
        <v>5</v>
      </c>
      <c r="E6" s="16" t="s">
        <v>58</v>
      </c>
      <c r="F6" s="16" t="s">
        <v>44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 t="s">
        <v>6</v>
      </c>
      <c r="U6" s="16" t="s">
        <v>59</v>
      </c>
    </row>
    <row r="7" spans="1:21">
      <c r="A7" s="16"/>
      <c r="B7" s="16"/>
      <c r="C7" s="16"/>
      <c r="D7" s="16"/>
      <c r="E7" s="16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16"/>
      <c r="U7" s="16"/>
    </row>
    <row r="8" spans="1:21" ht="31.5">
      <c r="A8" s="8">
        <v>1</v>
      </c>
      <c r="B8" s="6" t="s">
        <v>37</v>
      </c>
      <c r="C8" s="6">
        <v>10120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ФМОУ «"Верхнесинячихинская СОШ №2"- Нижнесинячихинская ООШ»</v>
      </c>
      <c r="E8" s="6">
        <v>29</v>
      </c>
      <c r="F8" s="6">
        <v>1</v>
      </c>
      <c r="G8" s="6">
        <v>0</v>
      </c>
      <c r="H8" s="6">
        <v>0</v>
      </c>
      <c r="I8" s="6">
        <v>2</v>
      </c>
      <c r="J8" s="6">
        <v>0</v>
      </c>
      <c r="K8" s="6">
        <v>1</v>
      </c>
      <c r="L8" s="6">
        <v>0</v>
      </c>
      <c r="M8" s="6">
        <v>4</v>
      </c>
      <c r="N8" s="6">
        <v>6</v>
      </c>
      <c r="O8" s="6">
        <v>2</v>
      </c>
      <c r="P8" s="6">
        <v>2</v>
      </c>
      <c r="Q8" s="6">
        <v>2</v>
      </c>
      <c r="R8" s="6">
        <v>6</v>
      </c>
      <c r="S8" s="6">
        <v>3</v>
      </c>
      <c r="T8" s="9" t="str">
        <f>IF(E8=MAX($E$8:$E$15),"Победитель",IF(E8&gt;=MEDIAN($E$8:$E$15),"Призёр","Участник"))</f>
        <v>Победитель</v>
      </c>
      <c r="U8" s="14" t="s">
        <v>60</v>
      </c>
    </row>
    <row r="9" spans="1:21" ht="31.5">
      <c r="A9" s="8">
        <v>2</v>
      </c>
      <c r="B9" s="6" t="s">
        <v>38</v>
      </c>
      <c r="C9" s="6">
        <v>10120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ФМОУ «"Верхнесинячихинская СОШ №2"- Нижнесинячихинская ООШ»</v>
      </c>
      <c r="E9" s="6">
        <v>27</v>
      </c>
      <c r="F9" s="6">
        <v>1</v>
      </c>
      <c r="G9" s="6">
        <v>1</v>
      </c>
      <c r="H9" s="6">
        <v>0</v>
      </c>
      <c r="I9" s="6">
        <v>2</v>
      </c>
      <c r="J9" s="6">
        <v>1</v>
      </c>
      <c r="K9" s="6">
        <v>0</v>
      </c>
      <c r="L9" s="6">
        <v>0</v>
      </c>
      <c r="M9" s="6">
        <v>2</v>
      </c>
      <c r="N9" s="6">
        <v>6</v>
      </c>
      <c r="O9" s="6">
        <v>1</v>
      </c>
      <c r="P9" s="6">
        <v>1</v>
      </c>
      <c r="Q9" s="6">
        <v>0</v>
      </c>
      <c r="R9" s="6">
        <v>6</v>
      </c>
      <c r="S9" s="6">
        <v>6</v>
      </c>
      <c r="T9" s="9" t="str">
        <f>IF(E9=MAX($E$8:$E$15),"Победитель",IF(E9&gt;=MEDIAN($E$8:$E$15),"Призёр","Участник"))</f>
        <v>Призёр</v>
      </c>
      <c r="U9" s="14" t="s">
        <v>60</v>
      </c>
    </row>
    <row r="10" spans="1:21" ht="31.5">
      <c r="A10" s="8">
        <v>3</v>
      </c>
      <c r="B10" s="6" t="s">
        <v>30</v>
      </c>
      <c r="C10" s="6">
        <v>10121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ФМОУ "Костинская СОШ"- Клевакинская ООШ</v>
      </c>
      <c r="E10" s="6">
        <v>25</v>
      </c>
      <c r="F10" s="6">
        <v>1</v>
      </c>
      <c r="G10" s="6">
        <v>0</v>
      </c>
      <c r="H10" s="6">
        <v>2</v>
      </c>
      <c r="I10" s="6">
        <v>2</v>
      </c>
      <c r="J10" s="6">
        <v>2</v>
      </c>
      <c r="K10" s="6">
        <v>1</v>
      </c>
      <c r="L10" s="6">
        <v>0</v>
      </c>
      <c r="M10" s="6">
        <v>0</v>
      </c>
      <c r="N10" s="6">
        <v>6</v>
      </c>
      <c r="O10" s="6" t="s">
        <v>27</v>
      </c>
      <c r="P10" s="6">
        <v>2</v>
      </c>
      <c r="Q10" s="6">
        <v>0</v>
      </c>
      <c r="R10" s="6">
        <v>6</v>
      </c>
      <c r="S10" s="6">
        <v>3</v>
      </c>
      <c r="T10" s="9" t="str">
        <f>IF(E10=MAX($E$8:$E$15),"Победитель",IF(E10&gt;=MEDIAN($E$8:$E$15),"Призёр","Участник"))</f>
        <v>Призёр</v>
      </c>
      <c r="U10" s="14" t="s">
        <v>60</v>
      </c>
    </row>
    <row r="11" spans="1:21">
      <c r="A11" s="8">
        <v>4</v>
      </c>
      <c r="B11" s="6" t="s">
        <v>39</v>
      </c>
      <c r="C11" s="6">
        <v>10110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"Невьянская СОШ"</v>
      </c>
      <c r="E11" s="6">
        <v>21</v>
      </c>
      <c r="F11" s="6">
        <v>1</v>
      </c>
      <c r="G11" s="6">
        <v>0</v>
      </c>
      <c r="H11" s="6">
        <v>0</v>
      </c>
      <c r="I11" s="6">
        <v>2</v>
      </c>
      <c r="J11" s="6">
        <v>0</v>
      </c>
      <c r="K11" s="6">
        <v>2</v>
      </c>
      <c r="L11" s="6">
        <v>0</v>
      </c>
      <c r="M11" s="6">
        <v>4</v>
      </c>
      <c r="N11" s="6">
        <v>6</v>
      </c>
      <c r="O11" s="6">
        <v>1</v>
      </c>
      <c r="P11" s="6">
        <v>2</v>
      </c>
      <c r="Q11" s="6">
        <v>0</v>
      </c>
      <c r="R11" s="6">
        <v>0</v>
      </c>
      <c r="S11" s="6">
        <v>3</v>
      </c>
      <c r="T11" s="9" t="s">
        <v>25</v>
      </c>
      <c r="U11" s="14" t="s">
        <v>60</v>
      </c>
    </row>
    <row r="12" spans="1:21" ht="31.5">
      <c r="A12" s="8">
        <v>5</v>
      </c>
      <c r="B12" s="6" t="s">
        <v>40</v>
      </c>
      <c r="C12" s="6">
        <v>10120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ФМОУ «"Верхнесинячихинская СОШ №2"- Нижнесинячихинская ООШ»</v>
      </c>
      <c r="E12" s="6">
        <v>12</v>
      </c>
      <c r="F12" s="6">
        <v>0</v>
      </c>
      <c r="G12" s="6">
        <v>1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2</v>
      </c>
      <c r="N12" s="6">
        <v>6</v>
      </c>
      <c r="O12" s="6">
        <v>0</v>
      </c>
      <c r="P12" s="6">
        <v>0</v>
      </c>
      <c r="Q12" s="6">
        <v>0</v>
      </c>
      <c r="R12" s="6">
        <v>0</v>
      </c>
      <c r="S12" s="6">
        <v>3</v>
      </c>
      <c r="T12" s="9" t="str">
        <f>IF(E12=MAX($E$8:$E$15),"Победитель",IF(E12&gt;=MEDIAN($E$8:$E$15),"Призёр","Участник"))</f>
        <v>Участник</v>
      </c>
      <c r="U12" s="15"/>
    </row>
    <row r="13" spans="1:21">
      <c r="A13" s="8">
        <v>6</v>
      </c>
      <c r="B13" s="6" t="s">
        <v>41</v>
      </c>
      <c r="C13" s="6">
        <v>10110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"Невьянская СОШ"</v>
      </c>
      <c r="E13" s="6">
        <v>12</v>
      </c>
      <c r="F13" s="6">
        <v>1</v>
      </c>
      <c r="G13" s="6">
        <v>0</v>
      </c>
      <c r="H13" s="6">
        <v>0</v>
      </c>
      <c r="I13" s="6">
        <v>2</v>
      </c>
      <c r="J13" s="6">
        <v>0</v>
      </c>
      <c r="K13" s="6">
        <v>0</v>
      </c>
      <c r="L13" s="6">
        <v>0</v>
      </c>
      <c r="M13" s="6">
        <v>0</v>
      </c>
      <c r="N13" s="6">
        <v>2</v>
      </c>
      <c r="O13" s="6">
        <v>2</v>
      </c>
      <c r="P13" s="6">
        <v>2</v>
      </c>
      <c r="Q13" s="6">
        <v>0</v>
      </c>
      <c r="R13" s="6">
        <v>0</v>
      </c>
      <c r="S13" s="6">
        <v>3</v>
      </c>
      <c r="T13" s="9" t="str">
        <f>IF(E13=MAX($E$8:$E$15),"Победитель",IF(E13&gt;=MEDIAN($E$8:$E$15),"Призёр","Участник"))</f>
        <v>Участник</v>
      </c>
      <c r="U13" s="15"/>
    </row>
    <row r="14" spans="1:21" ht="31.5">
      <c r="A14" s="8">
        <v>7</v>
      </c>
      <c r="B14" s="6" t="s">
        <v>42</v>
      </c>
      <c r="C14" s="6">
        <v>10120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ФМОУ «"Верхнесинячихинская СОШ №2"- Нижнесинячихинская ООШ»</v>
      </c>
      <c r="E14" s="6">
        <v>10</v>
      </c>
      <c r="F14" s="6">
        <v>0</v>
      </c>
      <c r="G14" s="6">
        <v>0</v>
      </c>
      <c r="H14" s="6">
        <v>0</v>
      </c>
      <c r="I14" s="6">
        <v>0</v>
      </c>
      <c r="J14" s="6">
        <v>1</v>
      </c>
      <c r="K14" s="6">
        <v>0</v>
      </c>
      <c r="L14" s="6">
        <v>0</v>
      </c>
      <c r="M14" s="6">
        <v>0</v>
      </c>
      <c r="N14" s="6">
        <v>6</v>
      </c>
      <c r="O14" s="6">
        <v>3</v>
      </c>
      <c r="P14" s="6">
        <v>0</v>
      </c>
      <c r="Q14" s="6">
        <v>0</v>
      </c>
      <c r="R14" s="6">
        <v>0</v>
      </c>
      <c r="S14" s="6">
        <v>0</v>
      </c>
      <c r="T14" s="9" t="s">
        <v>25</v>
      </c>
      <c r="U14" s="11"/>
    </row>
    <row r="15" spans="1:21">
      <c r="A15" s="8">
        <v>8</v>
      </c>
      <c r="B15" s="6" t="s">
        <v>43</v>
      </c>
      <c r="C15" s="6">
        <v>10103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"Верхнесинячихинская СОШ №2"</v>
      </c>
      <c r="E15" s="6">
        <v>9</v>
      </c>
      <c r="F15" s="6">
        <v>1</v>
      </c>
      <c r="G15" s="6">
        <v>1</v>
      </c>
      <c r="H15" s="6">
        <v>1</v>
      </c>
      <c r="I15" s="6">
        <v>0</v>
      </c>
      <c r="J15" s="6">
        <v>0</v>
      </c>
      <c r="K15" s="6">
        <v>0</v>
      </c>
      <c r="L15" s="6">
        <v>0</v>
      </c>
      <c r="M15" s="6">
        <v>2</v>
      </c>
      <c r="N15" s="6">
        <v>0</v>
      </c>
      <c r="O15" s="6">
        <v>0</v>
      </c>
      <c r="P15" s="6">
        <v>1</v>
      </c>
      <c r="Q15" s="6">
        <v>0</v>
      </c>
      <c r="R15" s="6" t="s">
        <v>27</v>
      </c>
      <c r="S15" s="6">
        <v>3</v>
      </c>
      <c r="T15" s="9" t="s">
        <v>25</v>
      </c>
      <c r="U15" s="11"/>
    </row>
  </sheetData>
  <mergeCells count="14">
    <mergeCell ref="U6:U7"/>
    <mergeCell ref="F6:S6"/>
    <mergeCell ref="T6:T7"/>
    <mergeCell ref="A1:A4"/>
    <mergeCell ref="B1:T1"/>
    <mergeCell ref="B2:T2"/>
    <mergeCell ref="B3:T3"/>
    <mergeCell ref="B4:T4"/>
    <mergeCell ref="A6:A7"/>
    <mergeCell ref="B6:B7"/>
    <mergeCell ref="C6:C7"/>
    <mergeCell ref="D6:D7"/>
    <mergeCell ref="E6:E7"/>
    <mergeCell ref="B5:T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5"/>
  <sheetViews>
    <sheetView tabSelected="1" zoomScale="85" zoomScaleNormal="85" workbookViewId="0">
      <selection activeCell="B8" sqref="B8:B12"/>
    </sheetView>
  </sheetViews>
  <sheetFormatPr defaultRowHeight="15.75"/>
  <cols>
    <col min="1" max="1" width="6.5703125" style="7" customWidth="1"/>
    <col min="2" max="2" width="36.28515625" style="7" customWidth="1"/>
    <col min="3" max="3" width="0.28515625" style="7" customWidth="1"/>
    <col min="4" max="4" width="41.140625" style="7" customWidth="1"/>
    <col min="5" max="5" width="13.28515625" style="7" customWidth="1"/>
    <col min="6" max="20" width="4.140625" style="7" customWidth="1"/>
    <col min="21" max="21" width="14.42578125" style="7" customWidth="1"/>
    <col min="22" max="22" width="22.5703125" style="7" bestFit="1" customWidth="1"/>
    <col min="23" max="16384" width="9.140625" style="7"/>
  </cols>
  <sheetData>
    <row r="1" spans="1:22">
      <c r="A1" s="17"/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2" ht="15.75" customHeight="1">
      <c r="A2" s="17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2">
      <c r="A3" s="17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2" ht="15.75" customHeight="1">
      <c r="A4" s="17"/>
      <c r="B4" s="19" t="s">
        <v>54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2" ht="15.75" customHeight="1">
      <c r="A5" s="11"/>
      <c r="B5" s="20" t="s">
        <v>61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2"/>
    </row>
    <row r="6" spans="1:22" ht="51.75" customHeight="1">
      <c r="A6" s="16" t="s">
        <v>3</v>
      </c>
      <c r="B6" s="16" t="s">
        <v>4</v>
      </c>
      <c r="C6" s="16" t="s">
        <v>24</v>
      </c>
      <c r="D6" s="16" t="s">
        <v>5</v>
      </c>
      <c r="E6" s="16" t="s">
        <v>62</v>
      </c>
      <c r="F6" s="16" t="s">
        <v>45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 t="s">
        <v>6</v>
      </c>
      <c r="V6" s="16" t="s">
        <v>59</v>
      </c>
    </row>
    <row r="7" spans="1:22">
      <c r="A7" s="16"/>
      <c r="B7" s="16"/>
      <c r="C7" s="16"/>
      <c r="D7" s="16"/>
      <c r="E7" s="16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16"/>
      <c r="V7" s="16"/>
    </row>
    <row r="8" spans="1:22">
      <c r="A8" s="8">
        <v>1</v>
      </c>
      <c r="B8" s="12" t="s">
        <v>46</v>
      </c>
      <c r="C8" s="12">
        <v>10112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"Самоцветская СОШ"</v>
      </c>
      <c r="E8" s="13">
        <v>34</v>
      </c>
      <c r="F8" s="6">
        <v>0</v>
      </c>
      <c r="G8" s="6">
        <v>2</v>
      </c>
      <c r="H8" s="6">
        <v>0</v>
      </c>
      <c r="I8" s="6">
        <v>2</v>
      </c>
      <c r="J8" s="6">
        <v>4</v>
      </c>
      <c r="K8" s="6">
        <v>2</v>
      </c>
      <c r="L8" s="6">
        <v>3</v>
      </c>
      <c r="M8" s="6">
        <v>4</v>
      </c>
      <c r="N8" s="6">
        <v>0</v>
      </c>
      <c r="O8" s="6">
        <v>0</v>
      </c>
      <c r="P8" s="6">
        <v>5</v>
      </c>
      <c r="Q8" s="6">
        <v>0</v>
      </c>
      <c r="R8" s="6">
        <v>5</v>
      </c>
      <c r="S8" s="6">
        <v>5</v>
      </c>
      <c r="T8" s="6">
        <v>2</v>
      </c>
      <c r="U8" s="9" t="str">
        <f>IF(E8=MAX($E$8:$E$11),"Победитель",IF(E8&gt;=MEDIAN($E$8:$E$11),"Призёр","Участник"))</f>
        <v>Победитель</v>
      </c>
      <c r="V8" s="10" t="s">
        <v>60</v>
      </c>
    </row>
    <row r="9" spans="1:22">
      <c r="A9" s="8">
        <v>2</v>
      </c>
      <c r="B9" s="12" t="s">
        <v>47</v>
      </c>
      <c r="C9" s="12">
        <v>10103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№2"</v>
      </c>
      <c r="E9" s="13">
        <v>30</v>
      </c>
      <c r="F9" s="6">
        <v>1</v>
      </c>
      <c r="G9" s="6">
        <v>0</v>
      </c>
      <c r="H9" s="6">
        <v>0</v>
      </c>
      <c r="I9" s="6">
        <v>1</v>
      </c>
      <c r="J9" s="6">
        <v>2</v>
      </c>
      <c r="K9" s="6">
        <v>2</v>
      </c>
      <c r="L9" s="6">
        <v>1</v>
      </c>
      <c r="M9" s="6">
        <v>1</v>
      </c>
      <c r="N9" s="6">
        <v>2</v>
      </c>
      <c r="O9" s="6">
        <v>5</v>
      </c>
      <c r="P9" s="6">
        <v>5</v>
      </c>
      <c r="Q9" s="6">
        <v>0</v>
      </c>
      <c r="R9" s="6">
        <v>0</v>
      </c>
      <c r="S9" s="6">
        <v>5</v>
      </c>
      <c r="T9" s="6">
        <v>5</v>
      </c>
      <c r="U9" s="9" t="str">
        <f>IF(E9=MAX($E$8:$E$11),"Победитель",IF(E9&gt;=MEDIAN($E$8:$E$11),"Призёр","Участник"))</f>
        <v>Призёр</v>
      </c>
      <c r="V9" s="10" t="s">
        <v>60</v>
      </c>
    </row>
    <row r="10" spans="1:22">
      <c r="A10" s="8">
        <v>3</v>
      </c>
      <c r="B10" s="12" t="s">
        <v>48</v>
      </c>
      <c r="C10" s="12">
        <v>10110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"Невьянская СОШ"</v>
      </c>
      <c r="E10" s="13">
        <v>30</v>
      </c>
      <c r="F10" s="6">
        <v>1</v>
      </c>
      <c r="G10" s="6">
        <v>0</v>
      </c>
      <c r="H10" s="6">
        <v>0</v>
      </c>
      <c r="I10" s="6">
        <v>3</v>
      </c>
      <c r="J10" s="6">
        <v>3</v>
      </c>
      <c r="K10" s="6">
        <v>2</v>
      </c>
      <c r="L10" s="6">
        <v>0</v>
      </c>
      <c r="M10" s="6">
        <v>4</v>
      </c>
      <c r="N10" s="6">
        <v>4</v>
      </c>
      <c r="O10" s="6">
        <v>5</v>
      </c>
      <c r="P10" s="6">
        <v>0</v>
      </c>
      <c r="Q10" s="6">
        <v>2</v>
      </c>
      <c r="R10" s="6">
        <v>5</v>
      </c>
      <c r="S10" s="6">
        <v>0</v>
      </c>
      <c r="T10" s="6">
        <v>1</v>
      </c>
      <c r="U10" s="9" t="s">
        <v>26</v>
      </c>
      <c r="V10" s="10" t="s">
        <v>60</v>
      </c>
    </row>
    <row r="11" spans="1:22">
      <c r="A11" s="8">
        <v>4</v>
      </c>
      <c r="B11" s="12" t="s">
        <v>49</v>
      </c>
      <c r="C11" s="12">
        <v>10118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"Заринская СОШ"</v>
      </c>
      <c r="E11" s="13">
        <v>26</v>
      </c>
      <c r="F11" s="6">
        <v>0</v>
      </c>
      <c r="G11" s="6">
        <v>2</v>
      </c>
      <c r="H11" s="6">
        <v>1</v>
      </c>
      <c r="I11" s="6">
        <v>3</v>
      </c>
      <c r="J11" s="6">
        <v>2</v>
      </c>
      <c r="K11" s="6">
        <v>1</v>
      </c>
      <c r="L11" s="6">
        <v>1</v>
      </c>
      <c r="M11" s="6">
        <v>4</v>
      </c>
      <c r="N11" s="6">
        <v>1</v>
      </c>
      <c r="O11" s="6">
        <v>0</v>
      </c>
      <c r="P11" s="6">
        <v>5</v>
      </c>
      <c r="Q11" s="6">
        <v>0</v>
      </c>
      <c r="R11" s="6">
        <v>0</v>
      </c>
      <c r="S11" s="6">
        <v>5</v>
      </c>
      <c r="T11" s="6">
        <v>1</v>
      </c>
      <c r="U11" s="9" t="str">
        <f>IF(E11=MAX($E$8:$E$11),"Победитель",IF(E11&gt;=MEDIAN($E$8:$E$11),"Призёр","Участник"))</f>
        <v>Участник</v>
      </c>
      <c r="V11" s="10" t="s">
        <v>60</v>
      </c>
    </row>
    <row r="12" spans="1:22">
      <c r="A12" s="8">
        <v>5</v>
      </c>
      <c r="B12" s="12" t="s">
        <v>50</v>
      </c>
      <c r="C12" s="12">
        <v>10107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"Кировская СОШ"</v>
      </c>
      <c r="E12" s="13">
        <v>15</v>
      </c>
      <c r="F12" s="6">
        <v>1</v>
      </c>
      <c r="G12" s="6">
        <v>0</v>
      </c>
      <c r="H12" s="6">
        <v>0</v>
      </c>
      <c r="I12" s="6">
        <v>1</v>
      </c>
      <c r="J12" s="6">
        <v>3</v>
      </c>
      <c r="K12" s="6">
        <v>2</v>
      </c>
      <c r="L12" s="6">
        <v>0</v>
      </c>
      <c r="M12" s="6">
        <v>1</v>
      </c>
      <c r="N12" s="6">
        <v>0</v>
      </c>
      <c r="O12" s="6">
        <v>5</v>
      </c>
      <c r="P12" s="6">
        <v>0</v>
      </c>
      <c r="Q12" s="6">
        <v>0</v>
      </c>
      <c r="R12" s="6">
        <v>0</v>
      </c>
      <c r="S12" s="6">
        <v>0</v>
      </c>
      <c r="T12" s="6">
        <v>2</v>
      </c>
      <c r="U12" s="9" t="str">
        <f>IF(E12=MAX($E$8:$E$11),"Победитель",IF(E12&gt;=MEDIAN($E$8:$E$11),"Призёр","Участник"))</f>
        <v>Участник</v>
      </c>
      <c r="V12" s="10"/>
    </row>
    <row r="13" spans="1:22">
      <c r="A13" s="8">
        <v>6</v>
      </c>
      <c r="B13" s="12" t="s">
        <v>51</v>
      </c>
      <c r="C13" s="12">
        <v>10107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"Кировская СОШ"</v>
      </c>
      <c r="E13" s="13">
        <v>14</v>
      </c>
      <c r="F13" s="6">
        <v>0</v>
      </c>
      <c r="G13" s="6">
        <v>0</v>
      </c>
      <c r="H13" s="6">
        <v>0</v>
      </c>
      <c r="I13" s="6">
        <v>1</v>
      </c>
      <c r="J13" s="6">
        <v>4</v>
      </c>
      <c r="K13" s="6">
        <v>1</v>
      </c>
      <c r="L13" s="6">
        <v>3</v>
      </c>
      <c r="M13" s="6" t="s">
        <v>27</v>
      </c>
      <c r="N13" s="6" t="s">
        <v>27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5</v>
      </c>
      <c r="U13" s="9" t="str">
        <f>IF(E13=MAX($E$8:$E$11),"Победитель",IF(E13&gt;=MEDIAN($E$8:$E$11),"Призёр","Участник"))</f>
        <v>Участник</v>
      </c>
      <c r="V13" s="10"/>
    </row>
    <row r="14" spans="1:22">
      <c r="A14" s="8">
        <v>7</v>
      </c>
      <c r="B14" s="12" t="s">
        <v>52</v>
      </c>
      <c r="C14" s="12">
        <v>10110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"Невьянская СОШ"</v>
      </c>
      <c r="E14" s="13">
        <v>10</v>
      </c>
      <c r="F14" s="6">
        <v>0</v>
      </c>
      <c r="G14" s="6">
        <v>0</v>
      </c>
      <c r="H14" s="6">
        <v>0</v>
      </c>
      <c r="I14" s="6">
        <v>0</v>
      </c>
      <c r="J14" s="6">
        <v>3</v>
      </c>
      <c r="K14" s="6">
        <v>1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5</v>
      </c>
      <c r="T14" s="6">
        <v>0</v>
      </c>
      <c r="U14" s="9" t="str">
        <f>IF(E14=MAX($E$8:$E$11),"Победитель",IF(E14&gt;=MEDIAN($E$8:$E$11),"Призёр","Участник"))</f>
        <v>Участник</v>
      </c>
      <c r="V14" s="10"/>
    </row>
    <row r="15" spans="1:22">
      <c r="A15" s="8">
        <v>8</v>
      </c>
      <c r="B15" s="12" t="s">
        <v>53</v>
      </c>
      <c r="C15" s="12">
        <v>10107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"Кировская СОШ"</v>
      </c>
      <c r="E15" s="13">
        <v>2</v>
      </c>
      <c r="F15" s="6">
        <v>0</v>
      </c>
      <c r="G15" s="6" t="s">
        <v>27</v>
      </c>
      <c r="H15" s="6" t="s">
        <v>27</v>
      </c>
      <c r="I15" s="6">
        <v>0</v>
      </c>
      <c r="J15" s="6" t="s">
        <v>27</v>
      </c>
      <c r="K15" s="6" t="s">
        <v>27</v>
      </c>
      <c r="L15" s="6" t="s">
        <v>27</v>
      </c>
      <c r="M15" s="6" t="s">
        <v>27</v>
      </c>
      <c r="N15" s="6" t="s">
        <v>27</v>
      </c>
      <c r="O15" s="6">
        <v>0</v>
      </c>
      <c r="P15" s="6" t="s">
        <v>27</v>
      </c>
      <c r="Q15" s="6">
        <v>2</v>
      </c>
      <c r="R15" s="6" t="s">
        <v>27</v>
      </c>
      <c r="S15" s="6" t="s">
        <v>27</v>
      </c>
      <c r="T15" s="6">
        <v>0</v>
      </c>
      <c r="U15" s="9" t="str">
        <f>IF(E15=MAX($E$8:$E$11),"Победитель",IF(E15&gt;=MEDIAN($E$8:$E$11),"Призёр","Участник"))</f>
        <v>Участник</v>
      </c>
      <c r="V15" s="10"/>
    </row>
  </sheetData>
  <mergeCells count="14">
    <mergeCell ref="V6:V7"/>
    <mergeCell ref="U6:U7"/>
    <mergeCell ref="F6:T6"/>
    <mergeCell ref="A1:A4"/>
    <mergeCell ref="B1:U1"/>
    <mergeCell ref="B2:U2"/>
    <mergeCell ref="B3:U3"/>
    <mergeCell ref="B4:U4"/>
    <mergeCell ref="A6:A7"/>
    <mergeCell ref="B6:B7"/>
    <mergeCell ref="C6:C7"/>
    <mergeCell ref="D6:D7"/>
    <mergeCell ref="E6:E7"/>
    <mergeCell ref="B5:U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G17" sqref="G17"/>
    </sheetView>
  </sheetViews>
  <sheetFormatPr defaultRowHeight="15"/>
  <cols>
    <col min="1" max="1" width="9.140625" style="3"/>
    <col min="2" max="2" width="54.7109375" style="3" customWidth="1"/>
    <col min="3" max="16384" width="9.140625" style="3"/>
  </cols>
  <sheetData>
    <row r="1" spans="1:2" ht="16.5" thickBot="1">
      <c r="A1" s="1">
        <v>10101</v>
      </c>
      <c r="B1" s="2" t="s">
        <v>7</v>
      </c>
    </row>
    <row r="2" spans="1:2" ht="16.5" thickBot="1">
      <c r="A2" s="4">
        <v>10103</v>
      </c>
      <c r="B2" s="5" t="s">
        <v>8</v>
      </c>
    </row>
    <row r="3" spans="1:2" ht="32.25" thickBot="1">
      <c r="A3" s="4">
        <v>10120</v>
      </c>
      <c r="B3" s="5" t="s">
        <v>9</v>
      </c>
    </row>
    <row r="4" spans="1:2" ht="16.5" thickBot="1">
      <c r="A4" s="4">
        <v>10104</v>
      </c>
      <c r="B4" s="5" t="s">
        <v>10</v>
      </c>
    </row>
    <row r="5" spans="1:2" ht="32.25" thickBot="1">
      <c r="A5" s="4">
        <v>10102</v>
      </c>
      <c r="B5" s="5" t="s">
        <v>11</v>
      </c>
    </row>
    <row r="6" spans="1:2" ht="16.5" thickBot="1">
      <c r="A6" s="4">
        <v>10105</v>
      </c>
      <c r="B6" s="5" t="s">
        <v>12</v>
      </c>
    </row>
    <row r="7" spans="1:2" ht="16.5" thickBot="1">
      <c r="A7" s="4">
        <v>10106</v>
      </c>
      <c r="B7" s="5" t="s">
        <v>13</v>
      </c>
    </row>
    <row r="8" spans="1:2" ht="16.5" thickBot="1">
      <c r="A8" s="4">
        <v>10118</v>
      </c>
      <c r="B8" s="5" t="s">
        <v>14</v>
      </c>
    </row>
    <row r="9" spans="1:2" ht="16.5" thickBot="1">
      <c r="A9" s="4">
        <v>10119</v>
      </c>
      <c r="B9" s="5" t="s">
        <v>15</v>
      </c>
    </row>
    <row r="10" spans="1:2" ht="16.5" thickBot="1">
      <c r="A10" s="4">
        <v>10107</v>
      </c>
      <c r="B10" s="5" t="s">
        <v>16</v>
      </c>
    </row>
    <row r="11" spans="1:2" ht="16.5" thickBot="1">
      <c r="A11" s="4">
        <v>10108</v>
      </c>
      <c r="B11" s="5" t="s">
        <v>17</v>
      </c>
    </row>
    <row r="12" spans="1:2" ht="16.5" thickBot="1">
      <c r="A12" s="4">
        <v>10109</v>
      </c>
      <c r="B12" s="5" t="s">
        <v>18</v>
      </c>
    </row>
    <row r="13" spans="1:2" ht="16.5" thickBot="1">
      <c r="A13" s="4">
        <v>10121</v>
      </c>
      <c r="B13" s="5" t="s">
        <v>19</v>
      </c>
    </row>
    <row r="14" spans="1:2" ht="16.5" thickBot="1">
      <c r="A14" s="4">
        <v>10110</v>
      </c>
      <c r="B14" s="5" t="s">
        <v>20</v>
      </c>
    </row>
    <row r="15" spans="1:2" ht="16.5" thickBot="1">
      <c r="A15" s="4">
        <v>10111</v>
      </c>
      <c r="B15" s="5" t="s">
        <v>21</v>
      </c>
    </row>
    <row r="16" spans="1:2" ht="16.5" thickBot="1">
      <c r="A16" s="4">
        <v>10112</v>
      </c>
      <c r="B16" s="5" t="s">
        <v>22</v>
      </c>
    </row>
    <row r="17" spans="1:2" ht="16.5" thickBot="1">
      <c r="A17" s="4">
        <v>10113</v>
      </c>
      <c r="B17" s="5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x R Y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A j F F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Y V S i K R 7 g O A A A A E Q A A A B M A H A B G b 3 J t d W x h c y 9 T Z W N 0 a W 9 u M S 5 t I K I Y A C i g F A A A A A A A A A A A A A A A A A A A A A A A A A A A A C t O T S 7 J z M 9 T C I b Q h t Y A U E s B A i 0 A F A A C A A g A I x R Y V f 1 e C w + m A A A A + A A A A B I A A A A A A A A A A A A A A A A A A A A A A E N v b m Z p Z y 9 Q Y W N r Y W d l L n h t b F B L A Q I t A B Q A A g A I A C M U W F U P y u m r p A A A A O k A A A A T A A A A A A A A A A A A A A A A A P I A A A B b Q 2 9 u d G V u d F 9 U e X B l c 1 0 u e G 1 s U E s B A i 0 A F A A C A A g A I x R Y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M w I 1 B q + R O n a c 2 B d n I 1 N U A A A A A A g A A A A A A E G Y A A A A B A A A g A A A A w q l + T P E 7 B p T U r E b b a N M M V D L A M G n H 9 O K G d N Q Z k E A u v E Q A A A A A D o A A A A A C A A A g A A A A F H I x a 7 C N 2 h 6 t d K S 8 u m j A P I r m H u f X i R s j m P 2 K + u w d Q d h Q A A A A V N R 4 t Y f Y E 7 4 J n C M Y O c c 4 4 p / S s v z U O T D H p L F V U W R q E p a R d 2 h v R P A o 9 e H c y 3 t n P A Y J A p i O u L y H w z 0 J C K J 0 y T p 5 D p P O 1 5 u F A P v o B e j J A r 9 p f d B A A A A A U a O S 7 X X z d + p L + 8 b / c S A z O J e x G l H Q x L 5 D q U q w F q Q e i Z 6 O H i 8 t f e s 0 O p 6 y X E s a / H j j l + i o s p W b 9 F 5 T E Z y q 7 4 s B R g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</vt:lpstr>
      <vt:lpstr>9</vt:lpstr>
      <vt:lpstr>11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MASTER</cp:lastModifiedBy>
  <dcterms:created xsi:type="dcterms:W3CDTF">2015-06-05T18:19:34Z</dcterms:created>
  <dcterms:modified xsi:type="dcterms:W3CDTF">2022-11-07T08:25:32Z</dcterms:modified>
</cp:coreProperties>
</file>