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 activeTab="5"/>
  </bookViews>
  <sheets>
    <sheet name="5" sheetId="4" r:id="rId1"/>
    <sheet name="6" sheetId="11" r:id="rId2"/>
    <sheet name="7" sheetId="13" r:id="rId3"/>
    <sheet name="8" sheetId="14" r:id="rId4"/>
    <sheet name="9" sheetId="15" r:id="rId5"/>
    <sheet name="10" sheetId="16" r:id="rId6"/>
    <sheet name="Справочник" sheetId="2" r:id="rId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6"/>
  <c r="D10"/>
  <c r="D11"/>
  <c r="D12"/>
  <c r="D8"/>
  <c r="D9" i="15"/>
  <c r="D10"/>
  <c r="D11"/>
  <c r="D12"/>
  <c r="D13"/>
  <c r="D14"/>
  <c r="D15"/>
  <c r="D16"/>
  <c r="D17"/>
  <c r="D18"/>
  <c r="D19"/>
  <c r="D20"/>
  <c r="D21"/>
  <c r="D22"/>
  <c r="D9" i="1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8" i="1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7"/>
  <c r="D9" i="1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8"/>
  <c r="D9" i="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8"/>
  <c r="AF10" i="16" l="1"/>
  <c r="AF9"/>
  <c r="AF8"/>
  <c r="AF8" i="15"/>
  <c r="AF9"/>
  <c r="AF10"/>
  <c r="AF11"/>
  <c r="AF12"/>
  <c r="AF13"/>
  <c r="AF14"/>
  <c r="AF15"/>
  <c r="D8"/>
  <c r="D8" i="14" l="1"/>
  <c r="AC22"/>
  <c r="AC21"/>
  <c r="AC20"/>
  <c r="AC19"/>
  <c r="AC18"/>
  <c r="AC17"/>
  <c r="AC16"/>
  <c r="AC15"/>
  <c r="AC14"/>
  <c r="AC13"/>
  <c r="AC12"/>
  <c r="AC11"/>
  <c r="AC10"/>
  <c r="AC9"/>
  <c r="AC8"/>
  <c r="AC7" i="13"/>
  <c r="AC8"/>
  <c r="AC9"/>
  <c r="AC10"/>
  <c r="AC11"/>
  <c r="AC12"/>
  <c r="AC13"/>
  <c r="AC14"/>
  <c r="AC15"/>
  <c r="AC16"/>
  <c r="AC17"/>
  <c r="AC18"/>
  <c r="AC19"/>
  <c r="AC20"/>
  <c r="AC21"/>
  <c r="AC22"/>
  <c r="Y21" i="11"/>
  <c r="Y20"/>
  <c r="Y19"/>
  <c r="Y18"/>
  <c r="Y17"/>
  <c r="Y16"/>
  <c r="Y15"/>
  <c r="Y14"/>
  <c r="Y13"/>
  <c r="Y12"/>
  <c r="Y11"/>
  <c r="Y10"/>
  <c r="Y9"/>
  <c r="Y8"/>
  <c r="Y11" i="4"/>
  <c r="Y12"/>
  <c r="Y13"/>
  <c r="Y14"/>
  <c r="Y15"/>
  <c r="Y16"/>
  <c r="Y17"/>
  <c r="Y18"/>
  <c r="Y19"/>
  <c r="Y20"/>
  <c r="Y21"/>
  <c r="Y22"/>
  <c r="Y23"/>
  <c r="Y24"/>
  <c r="Y9" l="1"/>
  <c r="Y10"/>
  <c r="Y8"/>
</calcChain>
</file>

<file path=xl/sharedStrings.xml><?xml version="1.0" encoding="utf-8"?>
<sst xmlns="http://schemas.openxmlformats.org/spreadsheetml/2006/main" count="810" uniqueCount="220">
  <si>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</si>
  <si>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</si>
  <si>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</si>
  <si>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</si>
  <si>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</si>
  <si>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</si>
  <si>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Итоговый балл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</si>
  <si>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</si>
  <si>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</si>
  <si>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</si>
  <si>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</si>
  <si>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</si>
  <si>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</si>
  <si>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</si>
  <si>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</si>
  <si>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</si>
  <si>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</si>
  <si>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</si>
  <si>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</si>
  <si>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</si>
  <si>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</si>
  <si>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</si>
  <si>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</si>
  <si>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</si>
  <si>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</si>
  <si>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</si>
  <si>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Участник</t>
  </si>
  <si>
    <t>Призёр</t>
  </si>
  <si>
    <t>X</t>
  </si>
  <si>
    <t>Маска ответов онлайн-тура, 23 баллов</t>
  </si>
  <si>
    <t>Маска ответов очного-тура, 80 баллов</t>
  </si>
  <si>
    <t>37.45</t>
  </si>
  <si>
    <t>37.47</t>
  </si>
  <si>
    <t>36.62</t>
  </si>
  <si>
    <t>Маска ответов онлайн-тура, 55 баллов</t>
  </si>
  <si>
    <t>Подкорытова Екатерина Михайловна</t>
  </si>
  <si>
    <t>Маска ответов онлайн-тура, 66,5 баллов</t>
  </si>
  <si>
    <t>Вологодских Марина Маратовна</t>
  </si>
  <si>
    <t>Полякова Екатерина Андреевна</t>
  </si>
  <si>
    <t>Агафонова Дарья Анатольевна</t>
  </si>
  <si>
    <t>Сергеева Вероника Алексеевна</t>
  </si>
  <si>
    <t>Нуриева Дарья Эдуардовна</t>
  </si>
  <si>
    <t>Назарова София Антоновна</t>
  </si>
  <si>
    <t>Шадрина Кристина Александровна</t>
  </si>
  <si>
    <t>Журавлева Вероника Константиновна</t>
  </si>
  <si>
    <t>Балахнина Софья Дмитриевна</t>
  </si>
  <si>
    <t>Туча Елизавета Артёмовна</t>
  </si>
  <si>
    <t>Голубева Ксения Сергеевна</t>
  </si>
  <si>
    <t>Миндиярова Ксения Васильевна</t>
  </si>
  <si>
    <t>Сабанина Татьяна Игоревна</t>
  </si>
  <si>
    <t>Анисифорова Софья Евгеньевна</t>
  </si>
  <si>
    <t>Сидорова Таисия Сергеевна</t>
  </si>
  <si>
    <t>Деева Варвара Константиновна</t>
  </si>
  <si>
    <t>Ячменева Диана Александровна</t>
  </si>
  <si>
    <t>Мартынова Дарина Александровна</t>
  </si>
  <si>
    <t>Константинова Анна Юрьевна</t>
  </si>
  <si>
    <t>Панова Юлия Николаевна</t>
  </si>
  <si>
    <t>Коберник Виктория Даниловна</t>
  </si>
  <si>
    <t>Борисихина Полина Романовна</t>
  </si>
  <si>
    <t>Фирсова Василиса Антоновна</t>
  </si>
  <si>
    <t>Прокофьева Полина Алексеевна</t>
  </si>
  <si>
    <t>Шуйских Юлия Андреевна</t>
  </si>
  <si>
    <t>Глухих Глафира Петровна</t>
  </si>
  <si>
    <t>Созыкина Софья Дмитриевна</t>
  </si>
  <si>
    <t>Папко Екатерина Артемовна</t>
  </si>
  <si>
    <t>Черных Виктория Александровна</t>
  </si>
  <si>
    <t>Ломеева Полина Александровна</t>
  </si>
  <si>
    <t>Шестовских Елизавета Павловна</t>
  </si>
  <si>
    <t>39.53</t>
  </si>
  <si>
    <t>37.14</t>
  </si>
  <si>
    <t>31.77</t>
  </si>
  <si>
    <t>37.42</t>
  </si>
  <si>
    <t>37.12</t>
  </si>
  <si>
    <t>33.37</t>
  </si>
  <si>
    <t>34.95</t>
  </si>
  <si>
    <t>39.62</t>
  </si>
  <si>
    <t>35.38</t>
  </si>
  <si>
    <t>35.52</t>
  </si>
  <si>
    <t>36.95</t>
  </si>
  <si>
    <t>37.73</t>
  </si>
  <si>
    <t>37.17</t>
  </si>
  <si>
    <t>39.08</t>
  </si>
  <si>
    <t>29.46</t>
  </si>
  <si>
    <t>34.55</t>
  </si>
  <si>
    <t>33.12</t>
  </si>
  <si>
    <t>35.21</t>
  </si>
  <si>
    <t>37.22</t>
  </si>
  <si>
    <t>39.24</t>
  </si>
  <si>
    <t>33.11</t>
  </si>
  <si>
    <t>34.33</t>
  </si>
  <si>
    <t>28.49</t>
  </si>
  <si>
    <t>предмет: ФИЗИЧЕСКАЯ КУЛЬТУРА  (ДЕВУШКИ)</t>
  </si>
  <si>
    <t>Раодионова Анастасия Александровна</t>
  </si>
  <si>
    <t>Пахмутова Евгения Олеговна</t>
  </si>
  <si>
    <t>Подсекаева Мария  Михайловна</t>
  </si>
  <si>
    <t>Ощепкова Елизавета Алексеевна</t>
  </si>
  <si>
    <t>Коробкина Олеся Александровна</t>
  </si>
  <si>
    <t>Можейко Ангелина Антоновна</t>
  </si>
  <si>
    <t>Окулова Полина Евгеньевна</t>
  </si>
  <si>
    <t>Толмачева Полина Александровна</t>
  </si>
  <si>
    <t>Миронова Ксения Олеговна</t>
  </si>
  <si>
    <t>Шумкова Татьяна Николаевна</t>
  </si>
  <si>
    <t>Гневанова Елизавета Сергеевна</t>
  </si>
  <si>
    <t>Зуева Виктория Владимировна</t>
  </si>
  <si>
    <t>Говорухина Карина Александровна</t>
  </si>
  <si>
    <t>Фармазова Варвара Алексеевна</t>
  </si>
  <si>
    <t>Брюзгина Сабрина Рашидовна</t>
  </si>
  <si>
    <t>Кропачева Анна Дмитриевна</t>
  </si>
  <si>
    <t>Саначина Юлия Андреевна</t>
  </si>
  <si>
    <t>Аюпова Варвара Дмитриевна</t>
  </si>
  <si>
    <t>Туча Варвара Артемовна</t>
  </si>
  <si>
    <t>Шестакова София Дмитриевна</t>
  </si>
  <si>
    <t>Загуменных Олеся Вадимовна</t>
  </si>
  <si>
    <t>Косых Вероника Владимировна</t>
  </si>
  <si>
    <t>Белоусова Мария Ильинична</t>
  </si>
  <si>
    <t>Филимонова Александра Олеговна</t>
  </si>
  <si>
    <t>Ильгова Диана Артемовна</t>
  </si>
  <si>
    <t>Шестовских Кристина Андреевна</t>
  </si>
  <si>
    <t>Кузовникова Полина Максимовна</t>
  </si>
  <si>
    <t>Тонкова Полина Алексеевна</t>
  </si>
  <si>
    <t>Гневанова Елизавета Алексеевна</t>
  </si>
  <si>
    <t>Ташкентова Алина Алексеевна</t>
  </si>
  <si>
    <t>Коптелова Юлия Антэевна</t>
  </si>
  <si>
    <t>Лежнина Карина Павловна</t>
  </si>
  <si>
    <t>Бочкарева Арина Сергеевна</t>
  </si>
  <si>
    <t>Юрьева Алена Романовна</t>
  </si>
  <si>
    <t>Пащенко Антонина Дмитриевна</t>
  </si>
  <si>
    <t>Ширинкина Елизавета Владимировна</t>
  </si>
  <si>
    <t>Калугина Юлия Дмитриевна</t>
  </si>
  <si>
    <t>Ляпцева Татьяна Антоновна</t>
  </si>
  <si>
    <t>Шарунова Карина Романовна</t>
  </si>
  <si>
    <t>Чехомова Анна Андреевна</t>
  </si>
  <si>
    <t>Кенькова Диана Ивановна</t>
  </si>
  <si>
    <t>Мартынюк Ангелина Александровна</t>
  </si>
  <si>
    <t>Когочкина Крестина Анатольевна</t>
  </si>
  <si>
    <t>Сулицина Карина Александровна</t>
  </si>
  <si>
    <t>Ячменева Ульяна Викторовна</t>
  </si>
  <si>
    <t>Кобяшева Рина Станиславовна</t>
  </si>
  <si>
    <t>Ращектаева Кристина Алексеевна</t>
  </si>
  <si>
    <t>Никонова Ирина Николаевна</t>
  </si>
  <si>
    <t>Сядлицкас Виктория Игоревна</t>
  </si>
  <si>
    <t>Ряписова Злата Васильевна</t>
  </si>
  <si>
    <t>Ялунина Виктория Алексеевна</t>
  </si>
  <si>
    <t>Быкова Варвара Леонидовна</t>
  </si>
  <si>
    <t>Даникерова Кристина Николаевна</t>
  </si>
  <si>
    <t>Лунева Полина Александровна</t>
  </si>
  <si>
    <t>Сергеева Алина Михайловна</t>
  </si>
  <si>
    <t>Артамонова Полина Алексеевна</t>
  </si>
  <si>
    <t>Лупандина Ксения Олеговна</t>
  </si>
  <si>
    <t>Наборщикова Виктория Олеговна</t>
  </si>
  <si>
    <t>Дунаева Анна Сергеевна</t>
  </si>
  <si>
    <t>Вараксина Екатерина Ильинина</t>
  </si>
  <si>
    <t>Удинцева Ксения Алексеевна</t>
  </si>
  <si>
    <t>Устинова Анастасия Александровна</t>
  </si>
  <si>
    <t>Чистякова Виктория Михайловна</t>
  </si>
  <si>
    <t>Лунина Анастасия Александровна</t>
  </si>
  <si>
    <t>Тонкова Екатерина Александровна</t>
  </si>
  <si>
    <t>Русакова Елизавета Гуломжоновна</t>
  </si>
  <si>
    <t>Бонь Юлиана Сергеевна</t>
  </si>
  <si>
    <t>Костюкевич Диана Владимировна</t>
  </si>
  <si>
    <t>Абакумова Ксения Сергеевна</t>
  </si>
  <si>
    <t>Серова Арина Сергеевна</t>
  </si>
  <si>
    <t>Мягкополова Евгения Алексеевна</t>
  </si>
  <si>
    <t>Матвеева Анастасия Дмитриевна</t>
  </si>
  <si>
    <t>Цветкова Жанна Алексеевна</t>
  </si>
  <si>
    <t>Черникова Кристина Вадимова</t>
  </si>
  <si>
    <t>Мансурова Маргарита Александровна</t>
  </si>
  <si>
    <t>Бровина Дарья Павловна</t>
  </si>
  <si>
    <t>Кузьминых Наталья Васильевна</t>
  </si>
  <si>
    <t>Матвеенко Анна Руслановна</t>
  </si>
  <si>
    <t>Рылова Арина Евгеньевна</t>
  </si>
  <si>
    <t>Полякова Мария Андреевна</t>
  </si>
  <si>
    <t>Хамидуллина Дарина Рамилевна</t>
  </si>
  <si>
    <t>Деева Юлия Александровна</t>
  </si>
  <si>
    <t>Кабанова Лада Александровна</t>
  </si>
  <si>
    <t>Зяблова Анастасия Романовна</t>
  </si>
  <si>
    <t>Дунаева Злата Вячеславовна</t>
  </si>
  <si>
    <t>Артамонова Наталья Алексеевна</t>
  </si>
  <si>
    <t>Шестовских Олеся Андреевна</t>
  </si>
  <si>
    <t>Курочкина Юлия Денисовна</t>
  </si>
  <si>
    <t>Исакова Алина Евгеньевна</t>
  </si>
  <si>
    <t>Основина Мария Владимировна</t>
  </si>
  <si>
    <t>Баянкина Александра Александровна</t>
  </si>
  <si>
    <t>Мокина Ирина Владимировна</t>
  </si>
  <si>
    <t>Матвеенко Марина Руслановна</t>
  </si>
  <si>
    <t>Кузнецова Вероника Алексеевна</t>
  </si>
  <si>
    <t>Новоселова Алина Александровна</t>
  </si>
  <si>
    <t>Воронцова Карина Юрьевна</t>
  </si>
  <si>
    <t>Ткаченко Елизавета Васильевна</t>
  </si>
  <si>
    <t>Закожурникова Анна Александровна</t>
  </si>
  <si>
    <t>Подойникова Ксения Олеговна</t>
  </si>
  <si>
    <t>Клещева Юлия Сергеевна</t>
  </si>
  <si>
    <t>Говорухина Варвара Евгеньевна</t>
  </si>
  <si>
    <t>Корчагина Анастасия Сергеевна</t>
  </si>
  <si>
    <t>Черемных Алена Дмитриевна</t>
  </si>
  <si>
    <t>Подкина Ксения Вячеславовна</t>
  </si>
  <si>
    <t>Халемина Арина Алексеевна</t>
  </si>
  <si>
    <t>Чечулина Ксения Сергеевна</t>
  </si>
  <si>
    <t>Панкратова Вероника Павловна</t>
  </si>
  <si>
    <t>Чечулина Ксения Дмитриевна</t>
  </si>
  <si>
    <t>Глазырина Елизавета Алексеевна</t>
  </si>
  <si>
    <t>Лимонова Юлия Максимовна</t>
  </si>
  <si>
    <t>Осинцева Мария Руслановна</t>
  </si>
  <si>
    <t>Полякова Дарья Алексеевна</t>
  </si>
  <si>
    <t>Деева Ольга Андреевна</t>
  </si>
  <si>
    <t>Баянкина Валерия Борисовна</t>
  </si>
  <si>
    <t>Мухачева Екатерина Алексеевна</t>
  </si>
  <si>
    <t>Беляева Ольга Ивановна</t>
  </si>
  <si>
    <t>Поздина Снежана Евгеньевна</t>
  </si>
  <si>
    <t>предмет: ФИЗИЧЕСКАЯ КУЛЬТУРА (ДЕВУШКИ)</t>
  </si>
  <si>
    <t>5 класс</t>
  </si>
  <si>
    <t>Итоговый балл, 103</t>
  </si>
  <si>
    <t>6 класс</t>
  </si>
  <si>
    <t>муниципальный этап</t>
  </si>
  <si>
    <t>рекомендовать</t>
  </si>
  <si>
    <t>8 класс</t>
  </si>
  <si>
    <t>Итоговый балл, 135</t>
  </si>
  <si>
    <t>9 класс</t>
  </si>
  <si>
    <t>Итоговый балл, 146,5</t>
  </si>
  <si>
    <t>10 класс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</si>
</sst>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zoomScale="85" zoomScaleNormal="85" workbookViewId="0">
      <selection activeCell="E38" sqref="E38"/>
    </sheetView>
  </sheetViews>
  <sheetFormatPr defaultRowHeight="15.75"/>
  <cols>
    <col min="1" max="1" width="6.5703125" style="7" customWidth="1"/>
    <col min="2" max="2" width="36.28515625" style="7" customWidth="1"/>
    <col min="3" max="3" width="11.5703125" style="7" hidden="1" customWidth="1"/>
    <col min="4" max="4" width="41.140625" style="7" customWidth="1"/>
    <col min="5" max="5" width="12.85546875" style="7" customWidth="1"/>
    <col min="6" max="22" width="4.140625" style="7" customWidth="1"/>
    <col min="23" max="24" width="10.85546875" style="7" customWidth="1"/>
    <col min="25" max="25" width="14.7109375" style="7" customWidth="1"/>
    <col min="26" max="16384" width="9.140625" style="7"/>
  </cols>
  <sheetData>
    <row r="1" spans="1: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.75" customHeight="1">
      <c r="A2" s="17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>
      <c r="A3" s="17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5.75" customHeight="1">
      <c r="A4" s="17"/>
      <c r="B4" s="22" t="s">
        <v>209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5.75" customHeight="1">
      <c r="A5" s="11"/>
      <c r="B5" s="19" t="s">
        <v>210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1"/>
    </row>
    <row r="6" spans="1:25" ht="31.5" customHeight="1">
      <c r="A6" s="18" t="s">
        <v>3</v>
      </c>
      <c r="B6" s="18" t="s">
        <v>4</v>
      </c>
      <c r="C6" s="18" t="s">
        <v>25</v>
      </c>
      <c r="D6" s="18" t="s">
        <v>5</v>
      </c>
      <c r="E6" s="18" t="s">
        <v>211</v>
      </c>
      <c r="F6" s="18" t="s">
        <v>29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 t="s">
        <v>30</v>
      </c>
      <c r="X6" s="18"/>
      <c r="Y6" s="9" t="s">
        <v>7</v>
      </c>
    </row>
    <row r="7" spans="1:25">
      <c r="A7" s="18"/>
      <c r="B7" s="18"/>
      <c r="C7" s="18"/>
      <c r="D7" s="18"/>
      <c r="E7" s="18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</v>
      </c>
      <c r="X7" s="9">
        <v>2</v>
      </c>
      <c r="Y7" s="9"/>
    </row>
    <row r="8" spans="1:25" ht="31.5">
      <c r="A8" s="10">
        <v>1</v>
      </c>
      <c r="B8" s="6" t="s">
        <v>37</v>
      </c>
      <c r="C8" s="6">
        <v>10101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«Арамашевская СОШ им М. Мантурова»</v>
      </c>
      <c r="E8" s="16">
        <v>95.65</v>
      </c>
      <c r="F8" s="6">
        <v>1</v>
      </c>
      <c r="G8" s="6">
        <v>1</v>
      </c>
      <c r="H8" s="6">
        <v>0</v>
      </c>
      <c r="I8" s="6">
        <v>0</v>
      </c>
      <c r="J8" s="6">
        <v>1</v>
      </c>
      <c r="K8" s="6">
        <v>1</v>
      </c>
      <c r="L8" s="6">
        <v>0</v>
      </c>
      <c r="M8" s="6">
        <v>0</v>
      </c>
      <c r="N8" s="6">
        <v>1</v>
      </c>
      <c r="O8" s="6">
        <v>1</v>
      </c>
      <c r="P8" s="6">
        <v>1</v>
      </c>
      <c r="Q8" s="6">
        <v>1</v>
      </c>
      <c r="R8" s="6">
        <v>0</v>
      </c>
      <c r="S8" s="6">
        <v>2</v>
      </c>
      <c r="T8" s="6">
        <v>2</v>
      </c>
      <c r="U8" s="6">
        <v>4</v>
      </c>
      <c r="V8" s="6">
        <v>2</v>
      </c>
      <c r="W8" s="6">
        <v>40</v>
      </c>
      <c r="X8" s="6">
        <v>40</v>
      </c>
      <c r="Y8" s="9" t="str">
        <f t="shared" ref="Y8:Y24" si="0">IF(E8=MAX($E$8:$E$38),"Победитель",IF(E8&gt;=MEDIAN($E$8:$E$38),"Призёр","Участник"))</f>
        <v>Победитель</v>
      </c>
    </row>
    <row r="9" spans="1:25">
      <c r="A9" s="10">
        <v>2</v>
      </c>
      <c r="B9" s="6" t="s">
        <v>38</v>
      </c>
      <c r="C9" s="6">
        <v>10110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"Невьянская СОШ"</v>
      </c>
      <c r="E9" s="16">
        <v>86.96</v>
      </c>
      <c r="F9" s="6">
        <v>0</v>
      </c>
      <c r="G9" s="6">
        <v>1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1</v>
      </c>
      <c r="Q9" s="6">
        <v>0</v>
      </c>
      <c r="R9" s="6">
        <v>0</v>
      </c>
      <c r="S9" s="6">
        <v>2</v>
      </c>
      <c r="T9" s="6">
        <v>2</v>
      </c>
      <c r="U9" s="6">
        <v>0</v>
      </c>
      <c r="V9" s="6">
        <v>0</v>
      </c>
      <c r="W9" s="6">
        <v>40</v>
      </c>
      <c r="X9" s="6">
        <v>40</v>
      </c>
      <c r="Y9" s="9" t="str">
        <f t="shared" si="0"/>
        <v>Призёр</v>
      </c>
    </row>
    <row r="10" spans="1:25" ht="31.5">
      <c r="A10" s="10">
        <v>3</v>
      </c>
      <c r="B10" s="6" t="s">
        <v>39</v>
      </c>
      <c r="C10" s="6">
        <v>10108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16">
        <v>86.09</v>
      </c>
      <c r="F10" s="6">
        <v>0</v>
      </c>
      <c r="G10" s="6">
        <v>0</v>
      </c>
      <c r="H10" s="6">
        <v>0</v>
      </c>
      <c r="I10" s="6">
        <v>1</v>
      </c>
      <c r="J10" s="6">
        <v>1</v>
      </c>
      <c r="K10" s="6">
        <v>0</v>
      </c>
      <c r="L10" s="6">
        <v>1</v>
      </c>
      <c r="M10" s="6">
        <v>0</v>
      </c>
      <c r="N10" s="6">
        <v>0</v>
      </c>
      <c r="O10" s="6">
        <v>1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2</v>
      </c>
      <c r="V10" s="6">
        <v>0</v>
      </c>
      <c r="W10" s="6">
        <v>40</v>
      </c>
      <c r="X10" s="6">
        <v>40</v>
      </c>
      <c r="Y10" s="9" t="str">
        <f t="shared" si="0"/>
        <v>Призёр</v>
      </c>
    </row>
    <row r="11" spans="1:25">
      <c r="A11" s="10">
        <v>4</v>
      </c>
      <c r="B11" s="6" t="s">
        <v>40</v>
      </c>
      <c r="C11" s="6">
        <v>10118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16">
        <v>86.09</v>
      </c>
      <c r="F11" s="6">
        <v>0</v>
      </c>
      <c r="G11" s="6">
        <v>0</v>
      </c>
      <c r="H11" s="6">
        <v>0</v>
      </c>
      <c r="I11" s="6">
        <v>1</v>
      </c>
      <c r="J11" s="6">
        <v>1</v>
      </c>
      <c r="K11" s="6">
        <v>1</v>
      </c>
      <c r="L11" s="6">
        <v>1</v>
      </c>
      <c r="M11" s="6">
        <v>0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 t="s">
        <v>28</v>
      </c>
      <c r="U11" s="6">
        <v>2</v>
      </c>
      <c r="V11" s="6" t="s">
        <v>28</v>
      </c>
      <c r="W11" s="6">
        <v>40</v>
      </c>
      <c r="X11" s="6">
        <v>40</v>
      </c>
      <c r="Y11" s="9" t="str">
        <f t="shared" si="0"/>
        <v>Призёр</v>
      </c>
    </row>
    <row r="12" spans="1:25">
      <c r="A12" s="10">
        <v>5</v>
      </c>
      <c r="B12" s="6" t="s">
        <v>41</v>
      </c>
      <c r="C12" s="6">
        <v>10106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16">
        <v>86.09</v>
      </c>
      <c r="F12" s="6">
        <v>1</v>
      </c>
      <c r="G12" s="6">
        <v>0</v>
      </c>
      <c r="H12" s="6">
        <v>0</v>
      </c>
      <c r="I12" s="6">
        <v>1</v>
      </c>
      <c r="J12" s="6">
        <v>1</v>
      </c>
      <c r="K12" s="6">
        <v>1</v>
      </c>
      <c r="L12" s="6">
        <v>0</v>
      </c>
      <c r="M12" s="6">
        <v>1</v>
      </c>
      <c r="N12" s="6">
        <v>0</v>
      </c>
      <c r="O12" s="6">
        <v>1</v>
      </c>
      <c r="P12" s="6">
        <v>1</v>
      </c>
      <c r="Q12" s="6">
        <v>0</v>
      </c>
      <c r="R12" s="6">
        <v>0</v>
      </c>
      <c r="S12" s="6" t="s">
        <v>28</v>
      </c>
      <c r="T12" s="6" t="s">
        <v>28</v>
      </c>
      <c r="U12" s="6" t="s">
        <v>28</v>
      </c>
      <c r="V12" s="6" t="s">
        <v>28</v>
      </c>
      <c r="W12" s="6">
        <v>40</v>
      </c>
      <c r="X12" s="6">
        <v>40</v>
      </c>
      <c r="Y12" s="9" t="str">
        <f t="shared" si="0"/>
        <v>Призёр</v>
      </c>
    </row>
    <row r="13" spans="1:25">
      <c r="A13" s="10">
        <v>6</v>
      </c>
      <c r="B13" s="6" t="s">
        <v>42</v>
      </c>
      <c r="C13" s="6">
        <v>10109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16">
        <v>83.01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1</v>
      </c>
      <c r="P13" s="6">
        <v>1</v>
      </c>
      <c r="Q13" s="6">
        <v>0</v>
      </c>
      <c r="R13" s="6">
        <v>0</v>
      </c>
      <c r="S13" s="6">
        <v>0</v>
      </c>
      <c r="T13" s="6" t="s">
        <v>28</v>
      </c>
      <c r="U13" s="6">
        <v>1</v>
      </c>
      <c r="V13" s="6" t="s">
        <v>28</v>
      </c>
      <c r="W13" s="6" t="s">
        <v>68</v>
      </c>
      <c r="X13" s="6">
        <v>40</v>
      </c>
      <c r="Y13" s="9" t="str">
        <f t="shared" si="0"/>
        <v>Призёр</v>
      </c>
    </row>
    <row r="14" spans="1:25">
      <c r="A14" s="10">
        <v>7</v>
      </c>
      <c r="B14" s="6" t="s">
        <v>43</v>
      </c>
      <c r="C14" s="6">
        <v>10103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№2"</v>
      </c>
      <c r="E14" s="16">
        <v>82.36</v>
      </c>
      <c r="F14" s="6">
        <v>0</v>
      </c>
      <c r="G14" s="6">
        <v>0</v>
      </c>
      <c r="H14" s="6">
        <v>0</v>
      </c>
      <c r="I14" s="6">
        <v>1</v>
      </c>
      <c r="J14" s="6">
        <v>1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v>1</v>
      </c>
      <c r="R14" s="6">
        <v>0</v>
      </c>
      <c r="S14" s="6">
        <v>0</v>
      </c>
      <c r="T14" s="6">
        <v>0</v>
      </c>
      <c r="U14" s="6">
        <v>2</v>
      </c>
      <c r="V14" s="6">
        <v>0</v>
      </c>
      <c r="W14" s="6" t="s">
        <v>69</v>
      </c>
      <c r="X14" s="6">
        <v>40</v>
      </c>
      <c r="Y14" s="9" t="str">
        <f t="shared" si="0"/>
        <v>Призёр</v>
      </c>
    </row>
    <row r="15" spans="1:25">
      <c r="A15" s="10">
        <v>8</v>
      </c>
      <c r="B15" s="6" t="s">
        <v>44</v>
      </c>
      <c r="C15" s="6">
        <v>10104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№3"</v>
      </c>
      <c r="E15" s="16">
        <v>79.69</v>
      </c>
      <c r="F15" s="6">
        <v>1</v>
      </c>
      <c r="G15" s="6" t="s">
        <v>28</v>
      </c>
      <c r="H15" s="6">
        <v>0</v>
      </c>
      <c r="I15" s="6">
        <v>1</v>
      </c>
      <c r="J15" s="6" t="s">
        <v>28</v>
      </c>
      <c r="K15" s="6">
        <v>0</v>
      </c>
      <c r="L15" s="6">
        <v>1</v>
      </c>
      <c r="M15" s="6">
        <v>1</v>
      </c>
      <c r="N15" s="6">
        <v>1</v>
      </c>
      <c r="O15" s="6">
        <v>1</v>
      </c>
      <c r="P15" s="6" t="s">
        <v>28</v>
      </c>
      <c r="Q15" s="6">
        <v>1</v>
      </c>
      <c r="R15" s="6">
        <v>0</v>
      </c>
      <c r="S15" s="6">
        <v>2</v>
      </c>
      <c r="T15" s="6">
        <v>2</v>
      </c>
      <c r="U15" s="6">
        <v>0</v>
      </c>
      <c r="V15" s="6">
        <v>2</v>
      </c>
      <c r="W15" s="6" t="s">
        <v>33</v>
      </c>
      <c r="X15" s="6" t="s">
        <v>70</v>
      </c>
      <c r="Y15" s="9" t="str">
        <f t="shared" si="0"/>
        <v>Призёр</v>
      </c>
    </row>
    <row r="16" spans="1:25">
      <c r="A16" s="10">
        <v>9</v>
      </c>
      <c r="B16" s="6" t="s">
        <v>45</v>
      </c>
      <c r="C16" s="6">
        <v>10104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"Верхнесинячихинская СОШ №3"</v>
      </c>
      <c r="E16" s="16">
        <v>77.42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40</v>
      </c>
      <c r="X16" s="6" t="s">
        <v>71</v>
      </c>
      <c r="Y16" s="9" t="str">
        <f t="shared" si="0"/>
        <v>Призёр</v>
      </c>
    </row>
    <row r="17" spans="1:25">
      <c r="A17" s="10">
        <v>10</v>
      </c>
      <c r="B17" s="6" t="s">
        <v>46</v>
      </c>
      <c r="C17" s="6">
        <v>10104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№3"</v>
      </c>
      <c r="E17" s="16">
        <v>77.12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 t="s">
        <v>72</v>
      </c>
      <c r="X17" s="6">
        <v>40</v>
      </c>
      <c r="Y17" s="9" t="str">
        <f t="shared" si="0"/>
        <v>Призёр</v>
      </c>
    </row>
    <row r="18" spans="1:25">
      <c r="A18" s="10">
        <v>11</v>
      </c>
      <c r="B18" s="6" t="s">
        <v>47</v>
      </c>
      <c r="C18" s="6">
        <v>10103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"Верхнесинячихинская СОШ №2"</v>
      </c>
      <c r="E18" s="16">
        <v>76.849999999999994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1</v>
      </c>
      <c r="R18" s="6">
        <v>1</v>
      </c>
      <c r="S18" s="6" t="s">
        <v>28</v>
      </c>
      <c r="T18" s="6" t="s">
        <v>28</v>
      </c>
      <c r="U18" s="6">
        <v>1</v>
      </c>
      <c r="V18" s="6">
        <v>0</v>
      </c>
      <c r="W18" s="6">
        <v>40</v>
      </c>
      <c r="X18" s="6" t="s">
        <v>73</v>
      </c>
      <c r="Y18" s="9" t="str">
        <f t="shared" si="0"/>
        <v>Призёр</v>
      </c>
    </row>
    <row r="19" spans="1:25">
      <c r="A19" s="10">
        <v>12</v>
      </c>
      <c r="B19" s="6" t="s">
        <v>48</v>
      </c>
      <c r="C19" s="6">
        <v>10109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"Костинская СОШ"</v>
      </c>
      <c r="E19" s="16">
        <v>76.69</v>
      </c>
      <c r="F19" s="6">
        <v>0</v>
      </c>
      <c r="G19" s="6">
        <v>0</v>
      </c>
      <c r="H19" s="6">
        <v>1</v>
      </c>
      <c r="I19" s="6">
        <v>0</v>
      </c>
      <c r="J19" s="6">
        <v>1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 t="s">
        <v>28</v>
      </c>
      <c r="T19" s="6" t="s">
        <v>28</v>
      </c>
      <c r="U19" s="6">
        <v>0</v>
      </c>
      <c r="V19" s="6" t="s">
        <v>28</v>
      </c>
      <c r="W19" s="6">
        <v>40</v>
      </c>
      <c r="X19" s="6" t="s">
        <v>74</v>
      </c>
      <c r="Y19" s="9" t="str">
        <f t="shared" si="0"/>
        <v>Призёр</v>
      </c>
    </row>
    <row r="20" spans="1:25">
      <c r="A20" s="10">
        <v>13</v>
      </c>
      <c r="B20" s="6" t="s">
        <v>49</v>
      </c>
      <c r="C20" s="6">
        <v>10104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"Верхнесинячихинская СОШ №3"</v>
      </c>
      <c r="E20" s="16">
        <v>75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 t="s">
        <v>75</v>
      </c>
      <c r="X20" s="6" t="s">
        <v>76</v>
      </c>
      <c r="Y20" s="9" t="str">
        <f t="shared" si="0"/>
        <v>Призёр</v>
      </c>
    </row>
    <row r="21" spans="1:25">
      <c r="A21" s="10">
        <v>14</v>
      </c>
      <c r="B21" s="6" t="s">
        <v>50</v>
      </c>
      <c r="C21" s="6">
        <v>10104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16">
        <v>74.73</v>
      </c>
      <c r="F21" s="6" t="s">
        <v>28</v>
      </c>
      <c r="G21" s="6">
        <v>1</v>
      </c>
      <c r="H21" s="6" t="s">
        <v>28</v>
      </c>
      <c r="I21" s="6" t="s">
        <v>28</v>
      </c>
      <c r="J21" s="6" t="s">
        <v>28</v>
      </c>
      <c r="K21" s="6">
        <v>1</v>
      </c>
      <c r="L21" s="6" t="s">
        <v>28</v>
      </c>
      <c r="M21" s="6">
        <v>0</v>
      </c>
      <c r="N21" s="6">
        <v>0</v>
      </c>
      <c r="O21" s="6" t="s">
        <v>28</v>
      </c>
      <c r="P21" s="6" t="s">
        <v>28</v>
      </c>
      <c r="Q21" s="6">
        <v>0</v>
      </c>
      <c r="R21" s="6" t="s">
        <v>28</v>
      </c>
      <c r="S21" s="6" t="s">
        <v>28</v>
      </c>
      <c r="T21" s="6" t="s">
        <v>28</v>
      </c>
      <c r="U21" s="6" t="s">
        <v>28</v>
      </c>
      <c r="V21" s="6" t="s">
        <v>28</v>
      </c>
      <c r="W21" s="6" t="s">
        <v>77</v>
      </c>
      <c r="X21" s="6" t="s">
        <v>32</v>
      </c>
      <c r="Y21" s="9" t="str">
        <f t="shared" si="0"/>
        <v>Призёр</v>
      </c>
    </row>
    <row r="22" spans="1:25">
      <c r="A22" s="10">
        <v>15</v>
      </c>
      <c r="B22" s="6" t="s">
        <v>51</v>
      </c>
      <c r="C22" s="6">
        <v>10104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16">
        <v>74.680000000000007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 t="s">
        <v>78</v>
      </c>
      <c r="X22" s="6" t="s">
        <v>79</v>
      </c>
      <c r="Y22" s="9" t="str">
        <f t="shared" si="0"/>
        <v>Призёр</v>
      </c>
    </row>
    <row r="23" spans="1:25">
      <c r="A23" s="10">
        <v>16</v>
      </c>
      <c r="B23" s="6" t="s">
        <v>52</v>
      </c>
      <c r="C23" s="6">
        <v>10104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"Верхнесинячихинская СОШ №3"</v>
      </c>
      <c r="E23" s="16">
        <v>74.62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 t="s">
        <v>31</v>
      </c>
      <c r="X23" s="6" t="s">
        <v>80</v>
      </c>
      <c r="Y23" s="9" t="str">
        <f t="shared" si="0"/>
        <v>Призёр</v>
      </c>
    </row>
    <row r="24" spans="1:25">
      <c r="A24" s="10">
        <v>17</v>
      </c>
      <c r="B24" s="6" t="s">
        <v>53</v>
      </c>
      <c r="C24" s="6">
        <v>10109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16">
        <v>72.89</v>
      </c>
      <c r="F24" s="6">
        <v>0</v>
      </c>
      <c r="G24" s="6">
        <v>0</v>
      </c>
      <c r="H24" s="6">
        <v>1</v>
      </c>
      <c r="I24" s="6">
        <v>0</v>
      </c>
      <c r="J24" s="6">
        <v>1</v>
      </c>
      <c r="K24" s="6">
        <v>0</v>
      </c>
      <c r="L24" s="6">
        <v>0</v>
      </c>
      <c r="M24" s="6">
        <v>0</v>
      </c>
      <c r="N24" s="6">
        <v>1</v>
      </c>
      <c r="O24" s="6">
        <v>1</v>
      </c>
      <c r="P24" s="6">
        <v>0</v>
      </c>
      <c r="Q24" s="6">
        <v>1</v>
      </c>
      <c r="R24" s="6">
        <v>0</v>
      </c>
      <c r="S24" s="6">
        <v>0</v>
      </c>
      <c r="T24" s="6" t="s">
        <v>28</v>
      </c>
      <c r="U24" s="6" t="s">
        <v>28</v>
      </c>
      <c r="V24" s="6">
        <v>0</v>
      </c>
      <c r="W24" s="6" t="s">
        <v>81</v>
      </c>
      <c r="X24" s="6" t="s">
        <v>82</v>
      </c>
      <c r="Y24" s="9" t="str">
        <f t="shared" si="0"/>
        <v>Участник</v>
      </c>
    </row>
    <row r="25" spans="1:25" ht="31.5">
      <c r="A25" s="10">
        <v>18</v>
      </c>
      <c r="B25" s="6" t="s">
        <v>54</v>
      </c>
      <c r="C25" s="6">
        <v>10108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"Коптеловская СОШ им. Д.Никонова"</v>
      </c>
      <c r="E25" s="16">
        <v>72.89</v>
      </c>
      <c r="F25" s="6">
        <v>0</v>
      </c>
      <c r="G25" s="6">
        <v>1</v>
      </c>
      <c r="H25" s="6">
        <v>0</v>
      </c>
      <c r="I25" s="6">
        <v>0</v>
      </c>
      <c r="J25" s="6" t="s">
        <v>28</v>
      </c>
      <c r="K25" s="6">
        <v>1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1</v>
      </c>
      <c r="R25" s="6">
        <v>0</v>
      </c>
      <c r="S25" s="6">
        <v>0</v>
      </c>
      <c r="T25" s="6">
        <v>0</v>
      </c>
      <c r="U25" s="6">
        <v>2</v>
      </c>
      <c r="V25" s="6">
        <v>0</v>
      </c>
      <c r="W25" s="6" t="s">
        <v>83</v>
      </c>
      <c r="X25" s="6" t="s">
        <v>84</v>
      </c>
      <c r="Y25" s="9" t="s">
        <v>27</v>
      </c>
    </row>
    <row r="26" spans="1:25">
      <c r="A26" s="10">
        <v>19</v>
      </c>
      <c r="B26" s="6" t="s">
        <v>55</v>
      </c>
      <c r="C26" s="6">
        <v>10104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№3"</v>
      </c>
      <c r="E26" s="16">
        <v>72.430000000000007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 t="s">
        <v>85</v>
      </c>
      <c r="X26" s="6" t="s">
        <v>86</v>
      </c>
      <c r="Y26" s="9" t="s">
        <v>27</v>
      </c>
    </row>
    <row r="27" spans="1:25">
      <c r="A27" s="10">
        <v>20</v>
      </c>
      <c r="B27" s="6" t="s">
        <v>56</v>
      </c>
      <c r="C27" s="6">
        <v>10104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16">
        <v>72.349999999999994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 t="s">
        <v>87</v>
      </c>
      <c r="X27" s="6" t="s">
        <v>88</v>
      </c>
      <c r="Y27" s="9" t="s">
        <v>27</v>
      </c>
    </row>
    <row r="28" spans="1:25">
      <c r="A28" s="10">
        <v>21</v>
      </c>
      <c r="B28" s="6" t="s">
        <v>57</v>
      </c>
      <c r="C28" s="6">
        <v>10104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"Верхнесинячихинская СОШ №3"</v>
      </c>
      <c r="E28" s="16">
        <v>62.82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 t="s">
        <v>89</v>
      </c>
      <c r="X28" s="6" t="s">
        <v>90</v>
      </c>
      <c r="Y28" s="9" t="s">
        <v>27</v>
      </c>
    </row>
    <row r="29" spans="1:25">
      <c r="A29" s="10">
        <v>22</v>
      </c>
      <c r="B29" s="6" t="s">
        <v>58</v>
      </c>
      <c r="C29" s="6">
        <v>10104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№3"</v>
      </c>
      <c r="E29" s="16">
        <v>14.78</v>
      </c>
      <c r="F29" s="6">
        <v>1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2</v>
      </c>
      <c r="T29" s="6">
        <v>0</v>
      </c>
      <c r="U29" s="6">
        <v>4</v>
      </c>
      <c r="V29" s="6">
        <v>2</v>
      </c>
      <c r="W29" s="6"/>
      <c r="X29" s="6"/>
      <c r="Y29" s="9" t="s">
        <v>26</v>
      </c>
    </row>
    <row r="30" spans="1:25">
      <c r="A30" s="10">
        <v>23</v>
      </c>
      <c r="B30" s="6" t="s">
        <v>59</v>
      </c>
      <c r="C30" s="6">
        <v>10104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"Верхнесинячихинская СОШ №3"</v>
      </c>
      <c r="E30" s="16">
        <v>13.91</v>
      </c>
      <c r="F30" s="6">
        <v>1</v>
      </c>
      <c r="G30" s="6">
        <v>1</v>
      </c>
      <c r="H30" s="6">
        <v>0</v>
      </c>
      <c r="I30" s="6">
        <v>0</v>
      </c>
      <c r="J30" s="6">
        <v>1</v>
      </c>
      <c r="K30" s="6">
        <v>0</v>
      </c>
      <c r="L30" s="6">
        <v>0</v>
      </c>
      <c r="M30" s="6">
        <v>1</v>
      </c>
      <c r="N30" s="6">
        <v>0</v>
      </c>
      <c r="O30" s="6">
        <v>1</v>
      </c>
      <c r="P30" s="6">
        <v>1</v>
      </c>
      <c r="Q30" s="6">
        <v>1</v>
      </c>
      <c r="R30" s="6">
        <v>1</v>
      </c>
      <c r="S30" s="6">
        <v>2</v>
      </c>
      <c r="T30" s="6">
        <v>2</v>
      </c>
      <c r="U30" s="6">
        <v>4</v>
      </c>
      <c r="V30" s="6" t="s">
        <v>28</v>
      </c>
      <c r="W30" s="6"/>
      <c r="X30" s="6"/>
      <c r="Y30" s="9" t="s">
        <v>26</v>
      </c>
    </row>
    <row r="31" spans="1:25">
      <c r="A31" s="10">
        <v>24</v>
      </c>
      <c r="B31" s="6" t="s">
        <v>60</v>
      </c>
      <c r="C31" s="6">
        <v>10103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№2"</v>
      </c>
      <c r="E31" s="16">
        <v>11.3</v>
      </c>
      <c r="F31" s="6">
        <v>0</v>
      </c>
      <c r="G31" s="6">
        <v>1</v>
      </c>
      <c r="H31" s="6">
        <v>0</v>
      </c>
      <c r="I31" s="6">
        <v>1</v>
      </c>
      <c r="J31" s="6">
        <v>1</v>
      </c>
      <c r="K31" s="6">
        <v>0</v>
      </c>
      <c r="L31" s="6">
        <v>1</v>
      </c>
      <c r="M31" s="6">
        <v>1</v>
      </c>
      <c r="N31" s="6">
        <v>1</v>
      </c>
      <c r="O31" s="6">
        <v>1</v>
      </c>
      <c r="P31" s="6">
        <v>0</v>
      </c>
      <c r="Q31" s="6">
        <v>1</v>
      </c>
      <c r="R31" s="6">
        <v>1</v>
      </c>
      <c r="S31" s="6">
        <v>2</v>
      </c>
      <c r="T31" s="6">
        <v>2</v>
      </c>
      <c r="U31" s="6">
        <v>0</v>
      </c>
      <c r="V31" s="6">
        <v>0</v>
      </c>
      <c r="W31" s="6"/>
      <c r="X31" s="6"/>
      <c r="Y31" s="9" t="s">
        <v>26</v>
      </c>
    </row>
    <row r="32" spans="1:25">
      <c r="A32" s="10">
        <v>25</v>
      </c>
      <c r="B32" s="6" t="s">
        <v>61</v>
      </c>
      <c r="C32" s="6">
        <v>10105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"Деевская СОШ"</v>
      </c>
      <c r="E32" s="16">
        <v>8.6999999999999993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0</v>
      </c>
      <c r="Q32" s="6">
        <v>1</v>
      </c>
      <c r="R32" s="6">
        <v>0</v>
      </c>
      <c r="S32" s="6">
        <v>0</v>
      </c>
      <c r="T32" s="6">
        <v>0</v>
      </c>
      <c r="U32" s="6" t="s">
        <v>28</v>
      </c>
      <c r="V32" s="6">
        <v>2</v>
      </c>
      <c r="W32" s="6"/>
      <c r="X32" s="6"/>
      <c r="Y32" s="9" t="s">
        <v>26</v>
      </c>
    </row>
    <row r="33" spans="1:25">
      <c r="A33" s="10">
        <v>26</v>
      </c>
      <c r="B33" s="6" t="s">
        <v>62</v>
      </c>
      <c r="C33" s="6">
        <v>10107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"Кировская СОШ"</v>
      </c>
      <c r="E33" s="16">
        <v>6.96</v>
      </c>
      <c r="F33" s="6">
        <v>0</v>
      </c>
      <c r="G33" s="6">
        <v>1</v>
      </c>
      <c r="H33" s="6">
        <v>0</v>
      </c>
      <c r="I33" s="6">
        <v>0</v>
      </c>
      <c r="J33" s="6">
        <v>1</v>
      </c>
      <c r="K33" s="6">
        <v>0</v>
      </c>
      <c r="L33" s="6">
        <v>1</v>
      </c>
      <c r="M33" s="6">
        <v>1</v>
      </c>
      <c r="N33" s="6">
        <v>0</v>
      </c>
      <c r="O33" s="6">
        <v>1</v>
      </c>
      <c r="P33" s="6">
        <v>1</v>
      </c>
      <c r="Q33" s="6">
        <v>0</v>
      </c>
      <c r="R33" s="6">
        <v>0</v>
      </c>
      <c r="S33" s="6" t="s">
        <v>28</v>
      </c>
      <c r="T33" s="6">
        <v>0</v>
      </c>
      <c r="U33" s="6">
        <v>2</v>
      </c>
      <c r="V33" s="6" t="s">
        <v>28</v>
      </c>
      <c r="W33" s="6"/>
      <c r="X33" s="6"/>
      <c r="Y33" s="9" t="s">
        <v>26</v>
      </c>
    </row>
    <row r="34" spans="1:25">
      <c r="A34" s="10">
        <v>27</v>
      </c>
      <c r="B34" s="6" t="s">
        <v>63</v>
      </c>
      <c r="C34" s="6">
        <v>10104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№3"</v>
      </c>
      <c r="E34" s="16">
        <v>6.96</v>
      </c>
      <c r="F34" s="6">
        <v>1</v>
      </c>
      <c r="G34" s="6">
        <v>1</v>
      </c>
      <c r="H34" s="6">
        <v>0</v>
      </c>
      <c r="I34" s="6">
        <v>1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 t="s">
        <v>28</v>
      </c>
      <c r="T34" s="6">
        <v>0</v>
      </c>
      <c r="U34" s="6">
        <v>4</v>
      </c>
      <c r="V34" s="6">
        <v>0</v>
      </c>
      <c r="W34" s="6"/>
      <c r="X34" s="6"/>
      <c r="Y34" s="9" t="s">
        <v>26</v>
      </c>
    </row>
    <row r="35" spans="1:25">
      <c r="A35" s="10">
        <v>28</v>
      </c>
      <c r="B35" s="6" t="s">
        <v>64</v>
      </c>
      <c r="C35" s="6">
        <v>10104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"Верхнесинячихинская СОШ №3"</v>
      </c>
      <c r="E35" s="16">
        <v>5.22</v>
      </c>
      <c r="F35" s="6">
        <v>0</v>
      </c>
      <c r="G35" s="6">
        <v>0</v>
      </c>
      <c r="H35" s="6">
        <v>0</v>
      </c>
      <c r="I35" s="6">
        <v>1</v>
      </c>
      <c r="J35" s="6">
        <v>1</v>
      </c>
      <c r="K35" s="6">
        <v>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1</v>
      </c>
      <c r="R35" s="6">
        <v>1</v>
      </c>
      <c r="S35" s="6" t="s">
        <v>28</v>
      </c>
      <c r="T35" s="6" t="s">
        <v>28</v>
      </c>
      <c r="U35" s="6">
        <v>1</v>
      </c>
      <c r="V35" s="6" t="s">
        <v>28</v>
      </c>
      <c r="W35" s="6"/>
      <c r="X35" s="6"/>
      <c r="Y35" s="9" t="s">
        <v>26</v>
      </c>
    </row>
    <row r="36" spans="1:25">
      <c r="A36" s="10">
        <v>29</v>
      </c>
      <c r="B36" s="6" t="s">
        <v>65</v>
      </c>
      <c r="C36" s="6">
        <v>10107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"Кировская СОШ"</v>
      </c>
      <c r="E36" s="16">
        <v>4.3499999999999996</v>
      </c>
      <c r="F36" s="6" t="s">
        <v>28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1</v>
      </c>
      <c r="S36" s="6" t="s">
        <v>28</v>
      </c>
      <c r="T36" s="6" t="s">
        <v>28</v>
      </c>
      <c r="U36" s="6">
        <v>4</v>
      </c>
      <c r="V36" s="6" t="s">
        <v>28</v>
      </c>
      <c r="W36" s="6"/>
      <c r="X36" s="6"/>
      <c r="Y36" s="9" t="s">
        <v>26</v>
      </c>
    </row>
    <row r="37" spans="1:25" ht="31.5">
      <c r="A37" s="10">
        <v>30</v>
      </c>
      <c r="B37" s="6" t="s">
        <v>66</v>
      </c>
      <c r="C37" s="6">
        <v>10102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ФМОУ "Верхнесинячихинская СОШ№3"- Бубчиковская СОШ</v>
      </c>
      <c r="E37" s="16">
        <v>2.61</v>
      </c>
      <c r="F37" s="6">
        <v>0</v>
      </c>
      <c r="G37" s="6">
        <v>0</v>
      </c>
      <c r="H37" s="6">
        <v>1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1</v>
      </c>
      <c r="R37" s="6">
        <v>0</v>
      </c>
      <c r="S37" s="6">
        <v>0</v>
      </c>
      <c r="T37" s="6" t="s">
        <v>28</v>
      </c>
      <c r="U37" s="6">
        <v>1</v>
      </c>
      <c r="V37" s="6">
        <v>0</v>
      </c>
      <c r="W37" s="6"/>
      <c r="X37" s="6"/>
      <c r="Y37" s="9" t="s">
        <v>26</v>
      </c>
    </row>
    <row r="38" spans="1:25">
      <c r="A38" s="10">
        <v>31</v>
      </c>
      <c r="B38" s="6" t="s">
        <v>67</v>
      </c>
      <c r="C38" s="6">
        <v>10105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"Деевская СОШ"</v>
      </c>
      <c r="E38" s="16">
        <v>2.61</v>
      </c>
      <c r="F38" s="6">
        <v>0</v>
      </c>
      <c r="G38" s="6">
        <v>1</v>
      </c>
      <c r="H38" s="6">
        <v>0</v>
      </c>
      <c r="I38" s="6">
        <v>1</v>
      </c>
      <c r="J38" s="6">
        <v>1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 t="s">
        <v>28</v>
      </c>
      <c r="T38" s="6" t="s">
        <v>28</v>
      </c>
      <c r="U38" s="6" t="s">
        <v>28</v>
      </c>
      <c r="V38" s="6" t="s">
        <v>28</v>
      </c>
      <c r="W38" s="6"/>
      <c r="X38" s="8"/>
      <c r="Y38" s="9" t="s">
        <v>26</v>
      </c>
    </row>
  </sheetData>
  <mergeCells count="13">
    <mergeCell ref="A1:A4"/>
    <mergeCell ref="A6:A7"/>
    <mergeCell ref="B6:B7"/>
    <mergeCell ref="C6:C7"/>
    <mergeCell ref="D6:D7"/>
    <mergeCell ref="B5:Y5"/>
    <mergeCell ref="W6:X6"/>
    <mergeCell ref="B1:Y1"/>
    <mergeCell ref="B2:Y2"/>
    <mergeCell ref="B3:Y3"/>
    <mergeCell ref="B4:Y4"/>
    <mergeCell ref="E6:E7"/>
    <mergeCell ref="F6:V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4"/>
  <sheetViews>
    <sheetView zoomScale="85" zoomScaleNormal="85" workbookViewId="0">
      <selection activeCell="E8" sqref="E8:E34"/>
    </sheetView>
  </sheetViews>
  <sheetFormatPr defaultRowHeight="15.75"/>
  <cols>
    <col min="1" max="1" width="6.5703125" style="7" customWidth="1"/>
    <col min="2" max="2" width="39.140625" style="7" customWidth="1"/>
    <col min="3" max="3" width="0.42578125" style="7" customWidth="1"/>
    <col min="4" max="4" width="41.140625" style="7" customWidth="1"/>
    <col min="5" max="5" width="13.28515625" style="7" customWidth="1"/>
    <col min="6" max="22" width="4.140625" style="7" customWidth="1"/>
    <col min="23" max="24" width="11.7109375" style="7" customWidth="1"/>
    <col min="25" max="25" width="17.42578125" style="7" customWidth="1"/>
    <col min="26" max="16384" width="9.140625" style="7"/>
  </cols>
  <sheetData>
    <row r="1" spans="1:25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.75" customHeight="1">
      <c r="A2" s="17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>
      <c r="A3" s="17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5.75" customHeight="1">
      <c r="A4" s="17"/>
      <c r="B4" s="19" t="s">
        <v>91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</row>
    <row r="5" spans="1:25" ht="15.75" customHeight="1">
      <c r="A5" s="11"/>
      <c r="B5" s="19" t="s">
        <v>212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1"/>
    </row>
    <row r="6" spans="1:25" ht="31.5" customHeight="1">
      <c r="A6" s="18" t="s">
        <v>3</v>
      </c>
      <c r="B6" s="18" t="s">
        <v>4</v>
      </c>
      <c r="C6" s="18" t="s">
        <v>25</v>
      </c>
      <c r="D6" s="18" t="s">
        <v>5</v>
      </c>
      <c r="E6" s="18" t="s">
        <v>211</v>
      </c>
      <c r="F6" s="18" t="s">
        <v>29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 t="s">
        <v>30</v>
      </c>
      <c r="X6" s="18"/>
      <c r="Y6" s="9" t="s">
        <v>7</v>
      </c>
    </row>
    <row r="7" spans="1:25">
      <c r="A7" s="18"/>
      <c r="B7" s="18"/>
      <c r="C7" s="18"/>
      <c r="D7" s="18"/>
      <c r="E7" s="18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</v>
      </c>
      <c r="X7" s="9">
        <v>2</v>
      </c>
      <c r="Y7" s="9"/>
    </row>
    <row r="8" spans="1:25">
      <c r="A8" s="10">
        <v>1</v>
      </c>
      <c r="B8" s="13" t="s">
        <v>118</v>
      </c>
      <c r="C8" s="6">
        <v>10109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"Костинская СОШ"</v>
      </c>
      <c r="E8" s="16">
        <v>93.91</v>
      </c>
      <c r="F8" s="6">
        <v>1</v>
      </c>
      <c r="G8" s="6">
        <v>1</v>
      </c>
      <c r="H8" s="6">
        <v>0</v>
      </c>
      <c r="I8" s="6">
        <v>1</v>
      </c>
      <c r="J8" s="6">
        <v>1</v>
      </c>
      <c r="K8" s="6">
        <v>1</v>
      </c>
      <c r="L8" s="6">
        <v>1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1</v>
      </c>
      <c r="S8" s="6">
        <v>2</v>
      </c>
      <c r="T8" s="6">
        <v>2</v>
      </c>
      <c r="U8" s="6">
        <v>4</v>
      </c>
      <c r="V8" s="6">
        <v>0</v>
      </c>
      <c r="W8" s="6">
        <v>40</v>
      </c>
      <c r="X8" s="6">
        <v>40</v>
      </c>
      <c r="Y8" s="9" t="str">
        <f t="shared" ref="Y8:Y21" si="0">IF(E8=MAX($E$8:$E$34),"Победитель",IF(E8&gt;=MEDIAN($E$8:$E$34),"Призёр","Участник"))</f>
        <v>Победитель</v>
      </c>
    </row>
    <row r="9" spans="1:25">
      <c r="A9" s="10">
        <v>2</v>
      </c>
      <c r="B9" s="6" t="s">
        <v>92</v>
      </c>
      <c r="C9" s="6">
        <v>10103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№2"</v>
      </c>
      <c r="E9" s="16">
        <v>92.8</v>
      </c>
      <c r="F9" s="6">
        <v>0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0</v>
      </c>
      <c r="Q9" s="6">
        <v>1</v>
      </c>
      <c r="R9" s="6">
        <v>0</v>
      </c>
      <c r="S9" s="6">
        <v>2</v>
      </c>
      <c r="T9" s="6">
        <v>0</v>
      </c>
      <c r="U9" s="6">
        <v>4</v>
      </c>
      <c r="V9" s="6" t="s">
        <v>28</v>
      </c>
      <c r="W9" s="6">
        <v>38.89</v>
      </c>
      <c r="X9" s="6">
        <v>40</v>
      </c>
      <c r="Y9" s="9" t="str">
        <f t="shared" si="0"/>
        <v>Призёр</v>
      </c>
    </row>
    <row r="10" spans="1:25">
      <c r="A10" s="10">
        <v>3</v>
      </c>
      <c r="B10" s="6" t="s">
        <v>93</v>
      </c>
      <c r="C10" s="6">
        <v>10113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"Ялунинская СОШ"</v>
      </c>
      <c r="E10" s="16">
        <v>90.62</v>
      </c>
      <c r="F10" s="6">
        <v>1</v>
      </c>
      <c r="G10" s="6">
        <v>1</v>
      </c>
      <c r="H10" s="6">
        <v>1</v>
      </c>
      <c r="I10" s="6">
        <v>0</v>
      </c>
      <c r="J10" s="6">
        <v>1</v>
      </c>
      <c r="K10" s="6">
        <v>0</v>
      </c>
      <c r="L10" s="6" t="s">
        <v>28</v>
      </c>
      <c r="M10" s="6">
        <v>1</v>
      </c>
      <c r="N10" s="6">
        <v>1</v>
      </c>
      <c r="O10" s="6" t="s">
        <v>28</v>
      </c>
      <c r="P10" s="6">
        <v>1</v>
      </c>
      <c r="Q10" s="6">
        <v>1</v>
      </c>
      <c r="R10" s="6">
        <v>0</v>
      </c>
      <c r="S10" s="6">
        <v>0</v>
      </c>
      <c r="T10" s="6">
        <v>2</v>
      </c>
      <c r="U10" s="6">
        <v>4</v>
      </c>
      <c r="V10" s="6">
        <v>0</v>
      </c>
      <c r="W10" s="6">
        <v>38.450000000000003</v>
      </c>
      <c r="X10" s="6">
        <v>40</v>
      </c>
      <c r="Y10" s="9" t="str">
        <f t="shared" si="0"/>
        <v>Призёр</v>
      </c>
    </row>
    <row r="11" spans="1:25" ht="31.5">
      <c r="A11" s="10">
        <v>4</v>
      </c>
      <c r="B11" s="6" t="s">
        <v>94</v>
      </c>
      <c r="C11" s="6">
        <v>10120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ФМОУ «"Верхнесинячихинская СОШ №2"- Нижнесинячихинская ООШ»</v>
      </c>
      <c r="E11" s="16">
        <v>89.17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0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0</v>
      </c>
      <c r="S11" s="6">
        <v>2</v>
      </c>
      <c r="T11" s="6">
        <v>2</v>
      </c>
      <c r="U11" s="6">
        <v>4</v>
      </c>
      <c r="V11" s="6">
        <v>0</v>
      </c>
      <c r="W11" s="6">
        <v>40</v>
      </c>
      <c r="X11" s="6">
        <v>32.65</v>
      </c>
      <c r="Y11" s="9" t="str">
        <f t="shared" si="0"/>
        <v>Призёр</v>
      </c>
    </row>
    <row r="12" spans="1:25" ht="31.5">
      <c r="A12" s="10">
        <v>5</v>
      </c>
      <c r="B12" s="6" t="s">
        <v>95</v>
      </c>
      <c r="C12" s="6">
        <v>10101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«Арамашевская СОШ им М. Мантурова»</v>
      </c>
      <c r="E12" s="16">
        <v>88.7</v>
      </c>
      <c r="F12" s="6">
        <v>1</v>
      </c>
      <c r="G12" s="6">
        <v>1</v>
      </c>
      <c r="H12" s="6">
        <v>1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0</v>
      </c>
      <c r="Q12" s="6">
        <v>1</v>
      </c>
      <c r="R12" s="6">
        <v>0</v>
      </c>
      <c r="S12" s="6" t="s">
        <v>28</v>
      </c>
      <c r="T12" s="6">
        <v>0</v>
      </c>
      <c r="U12" s="6">
        <v>0</v>
      </c>
      <c r="V12" s="6" t="s">
        <v>28</v>
      </c>
      <c r="W12" s="6">
        <v>40</v>
      </c>
      <c r="X12" s="6">
        <v>40</v>
      </c>
      <c r="Y12" s="9" t="str">
        <f t="shared" si="0"/>
        <v>Призёр</v>
      </c>
    </row>
    <row r="13" spans="1:25">
      <c r="A13" s="10">
        <v>6</v>
      </c>
      <c r="B13" s="6" t="s">
        <v>96</v>
      </c>
      <c r="C13" s="6">
        <v>10113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"Ялунинская СОШ"</v>
      </c>
      <c r="E13" s="16">
        <v>88.14</v>
      </c>
      <c r="F13" s="6">
        <v>0</v>
      </c>
      <c r="G13" s="6">
        <v>1</v>
      </c>
      <c r="H13" s="6" t="s">
        <v>28</v>
      </c>
      <c r="I13" s="6">
        <v>0</v>
      </c>
      <c r="J13" s="6">
        <v>1</v>
      </c>
      <c r="K13" s="6">
        <v>0</v>
      </c>
      <c r="L13" s="6">
        <v>1</v>
      </c>
      <c r="M13" s="6">
        <v>1</v>
      </c>
      <c r="N13" s="6">
        <v>1</v>
      </c>
      <c r="O13" s="6">
        <v>1</v>
      </c>
      <c r="P13" s="6">
        <v>0</v>
      </c>
      <c r="Q13" s="6" t="s">
        <v>28</v>
      </c>
      <c r="R13" s="6">
        <v>0</v>
      </c>
      <c r="S13" s="6">
        <v>2</v>
      </c>
      <c r="T13" s="6">
        <v>2</v>
      </c>
      <c r="U13" s="6">
        <v>4</v>
      </c>
      <c r="V13" s="6">
        <v>0</v>
      </c>
      <c r="W13" s="6">
        <v>40</v>
      </c>
      <c r="X13" s="6">
        <v>35.97</v>
      </c>
      <c r="Y13" s="9" t="str">
        <f t="shared" si="0"/>
        <v>Призёр</v>
      </c>
    </row>
    <row r="14" spans="1:25">
      <c r="A14" s="10">
        <v>7</v>
      </c>
      <c r="B14" s="6" t="s">
        <v>97</v>
      </c>
      <c r="C14" s="6">
        <v>10103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№2"</v>
      </c>
      <c r="E14" s="16">
        <v>88.14</v>
      </c>
      <c r="F14" s="6">
        <v>1</v>
      </c>
      <c r="G14" s="6">
        <v>1</v>
      </c>
      <c r="H14" s="6">
        <v>0</v>
      </c>
      <c r="I14" s="6">
        <v>1</v>
      </c>
      <c r="J14" s="6" t="s">
        <v>28</v>
      </c>
      <c r="K14" s="6">
        <v>0</v>
      </c>
      <c r="L14" s="6">
        <v>0</v>
      </c>
      <c r="M14" s="6">
        <v>1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6" t="s">
        <v>28</v>
      </c>
      <c r="T14" s="6">
        <v>2</v>
      </c>
      <c r="U14" s="6">
        <v>4</v>
      </c>
      <c r="V14" s="6">
        <v>0</v>
      </c>
      <c r="W14" s="6">
        <v>40</v>
      </c>
      <c r="X14" s="6">
        <v>38.57</v>
      </c>
      <c r="Y14" s="9" t="str">
        <f t="shared" si="0"/>
        <v>Призёр</v>
      </c>
    </row>
    <row r="15" spans="1:25">
      <c r="A15" s="10">
        <v>8</v>
      </c>
      <c r="B15" s="6" t="s">
        <v>98</v>
      </c>
      <c r="C15" s="6">
        <v>10118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"Заринская СОШ"</v>
      </c>
      <c r="E15" s="16">
        <v>85.89</v>
      </c>
      <c r="F15" s="6">
        <v>1</v>
      </c>
      <c r="G15" s="6">
        <v>0</v>
      </c>
      <c r="H15" s="6">
        <v>0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0</v>
      </c>
      <c r="O15" s="6">
        <v>0</v>
      </c>
      <c r="P15" s="6">
        <v>1</v>
      </c>
      <c r="Q15" s="6">
        <v>0</v>
      </c>
      <c r="R15" s="6">
        <v>1</v>
      </c>
      <c r="S15" s="6" t="s">
        <v>28</v>
      </c>
      <c r="T15" s="6" t="s">
        <v>28</v>
      </c>
      <c r="U15" s="6">
        <v>2</v>
      </c>
      <c r="V15" s="6">
        <v>0</v>
      </c>
      <c r="W15" s="6">
        <v>39.9</v>
      </c>
      <c r="X15" s="6">
        <v>37.29</v>
      </c>
      <c r="Y15" s="9" t="str">
        <f t="shared" si="0"/>
        <v>Призёр</v>
      </c>
    </row>
    <row r="16" spans="1:25">
      <c r="A16" s="10">
        <v>9</v>
      </c>
      <c r="B16" s="6" t="s">
        <v>99</v>
      </c>
      <c r="C16" s="6">
        <v>10118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16">
        <v>84.35</v>
      </c>
      <c r="F16" s="6">
        <v>0</v>
      </c>
      <c r="G16" s="6">
        <v>1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1</v>
      </c>
      <c r="S16" s="6">
        <v>0</v>
      </c>
      <c r="T16" s="6">
        <v>0</v>
      </c>
      <c r="U16" s="6">
        <v>0</v>
      </c>
      <c r="V16" s="6">
        <v>0</v>
      </c>
      <c r="W16" s="6">
        <v>40</v>
      </c>
      <c r="X16" s="6">
        <v>40</v>
      </c>
      <c r="Y16" s="9" t="str">
        <f t="shared" si="0"/>
        <v>Призёр</v>
      </c>
    </row>
    <row r="17" spans="1:25">
      <c r="A17" s="10">
        <v>10</v>
      </c>
      <c r="B17" s="6" t="s">
        <v>100</v>
      </c>
      <c r="C17" s="6">
        <v>10106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"Деевская СОШ"</v>
      </c>
      <c r="E17" s="16">
        <v>84.35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1</v>
      </c>
      <c r="L17" s="6">
        <v>1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1</v>
      </c>
      <c r="S17" s="6" t="s">
        <v>28</v>
      </c>
      <c r="T17" s="6" t="s">
        <v>28</v>
      </c>
      <c r="U17" s="6">
        <v>0</v>
      </c>
      <c r="V17" s="6" t="s">
        <v>28</v>
      </c>
      <c r="W17" s="6">
        <v>40</v>
      </c>
      <c r="X17" s="6">
        <v>40</v>
      </c>
      <c r="Y17" s="9" t="str">
        <f t="shared" si="0"/>
        <v>Призёр</v>
      </c>
    </row>
    <row r="18" spans="1:25" ht="31.5">
      <c r="A18" s="10">
        <v>11</v>
      </c>
      <c r="B18" s="6" t="s">
        <v>101</v>
      </c>
      <c r="C18" s="6">
        <v>10101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«Арамашевская СОШ им М. Мантурова»</v>
      </c>
      <c r="E18" s="16">
        <v>84</v>
      </c>
      <c r="F18" s="6">
        <v>0</v>
      </c>
      <c r="G18" s="6">
        <v>1</v>
      </c>
      <c r="H18" s="6">
        <v>0</v>
      </c>
      <c r="I18" s="6">
        <v>1</v>
      </c>
      <c r="J18" s="6">
        <v>0</v>
      </c>
      <c r="K18" s="6">
        <v>1</v>
      </c>
      <c r="L18" s="6">
        <v>1</v>
      </c>
      <c r="M18" s="6">
        <v>1</v>
      </c>
      <c r="N18" s="6">
        <v>1</v>
      </c>
      <c r="O18" s="6">
        <v>0</v>
      </c>
      <c r="P18" s="6">
        <v>0</v>
      </c>
      <c r="Q18" s="6">
        <v>1</v>
      </c>
      <c r="R18" s="6">
        <v>0</v>
      </c>
      <c r="S18" s="6" t="s">
        <v>28</v>
      </c>
      <c r="T18" s="6" t="s">
        <v>28</v>
      </c>
      <c r="U18" s="6" t="s">
        <v>28</v>
      </c>
      <c r="V18" s="6" t="s">
        <v>28</v>
      </c>
      <c r="W18" s="6">
        <v>39.61</v>
      </c>
      <c r="X18" s="6">
        <v>38.299999999999997</v>
      </c>
      <c r="Y18" s="9" t="str">
        <f t="shared" si="0"/>
        <v>Призёр</v>
      </c>
    </row>
    <row r="19" spans="1:25">
      <c r="A19" s="10">
        <v>12</v>
      </c>
      <c r="B19" s="6" t="s">
        <v>102</v>
      </c>
      <c r="C19" s="6">
        <v>10109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"Костинская СОШ"</v>
      </c>
      <c r="E19" s="16">
        <v>81.03</v>
      </c>
      <c r="F19" s="6" t="s">
        <v>28</v>
      </c>
      <c r="G19" s="6">
        <v>0</v>
      </c>
      <c r="H19" s="6">
        <v>0</v>
      </c>
      <c r="I19" s="6" t="s">
        <v>28</v>
      </c>
      <c r="J19" s="6">
        <v>1</v>
      </c>
      <c r="K19" s="6">
        <v>1</v>
      </c>
      <c r="L19" s="6">
        <v>1</v>
      </c>
      <c r="M19" s="6">
        <v>1</v>
      </c>
      <c r="N19" s="6">
        <v>0</v>
      </c>
      <c r="O19" s="6">
        <v>1</v>
      </c>
      <c r="P19" s="6" t="s">
        <v>28</v>
      </c>
      <c r="Q19" s="6">
        <v>1</v>
      </c>
      <c r="R19" s="6">
        <v>1</v>
      </c>
      <c r="S19" s="6">
        <v>0</v>
      </c>
      <c r="T19" s="6">
        <v>2</v>
      </c>
      <c r="U19" s="6">
        <v>4</v>
      </c>
      <c r="V19" s="6">
        <v>0</v>
      </c>
      <c r="W19" s="6">
        <v>37.619999999999997</v>
      </c>
      <c r="X19" s="6">
        <v>32.11</v>
      </c>
      <c r="Y19" s="9" t="str">
        <f t="shared" si="0"/>
        <v>Призёр</v>
      </c>
    </row>
    <row r="20" spans="1:25" ht="31.5">
      <c r="A20" s="10">
        <v>13</v>
      </c>
      <c r="B20" s="6" t="s">
        <v>103</v>
      </c>
      <c r="C20" s="6">
        <v>10108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"Коптеловская СОШ им. Д.Никонова"</v>
      </c>
      <c r="E20" s="16">
        <v>80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>
        <v>40</v>
      </c>
      <c r="X20" s="6">
        <v>40</v>
      </c>
      <c r="Y20" s="9" t="str">
        <f t="shared" si="0"/>
        <v>Призёр</v>
      </c>
    </row>
    <row r="21" spans="1:25">
      <c r="A21" s="10">
        <v>14</v>
      </c>
      <c r="B21" s="6" t="s">
        <v>104</v>
      </c>
      <c r="C21" s="6">
        <v>10104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16">
        <v>79.23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v>39.229999999999997</v>
      </c>
      <c r="X21" s="6">
        <v>40</v>
      </c>
      <c r="Y21" s="9" t="str">
        <f t="shared" si="0"/>
        <v>Призёр</v>
      </c>
    </row>
    <row r="22" spans="1:25" ht="31.5">
      <c r="A22" s="10">
        <v>15</v>
      </c>
      <c r="B22" s="6" t="s">
        <v>105</v>
      </c>
      <c r="C22" s="6">
        <v>10120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ФМОУ «"Верхнесинячихинская СОШ №2"- Нижнесинячихинская ООШ»</v>
      </c>
      <c r="E22" s="16">
        <v>78.790000000000006</v>
      </c>
      <c r="F22" s="6" t="s">
        <v>28</v>
      </c>
      <c r="G22" s="6">
        <v>1</v>
      </c>
      <c r="H22" s="6">
        <v>1</v>
      </c>
      <c r="I22" s="6">
        <v>1</v>
      </c>
      <c r="J22" s="6">
        <v>1</v>
      </c>
      <c r="K22" s="6">
        <v>0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0</v>
      </c>
      <c r="S22" s="6">
        <v>2</v>
      </c>
      <c r="T22" s="6">
        <v>2</v>
      </c>
      <c r="U22" s="6">
        <v>4</v>
      </c>
      <c r="V22" s="6">
        <v>0</v>
      </c>
      <c r="W22" s="6">
        <v>32.19</v>
      </c>
      <c r="X22" s="6">
        <v>30.95</v>
      </c>
      <c r="Y22" s="9" t="s">
        <v>27</v>
      </c>
    </row>
    <row r="23" spans="1:25">
      <c r="A23" s="10">
        <v>16</v>
      </c>
      <c r="B23" s="6" t="s">
        <v>106</v>
      </c>
      <c r="C23" s="6">
        <v>10109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"Костинская СОШ"</v>
      </c>
      <c r="E23" s="16">
        <v>78.010000000000005</v>
      </c>
      <c r="F23" s="6">
        <v>1</v>
      </c>
      <c r="G23" s="6">
        <v>1</v>
      </c>
      <c r="H23" s="6">
        <v>0</v>
      </c>
      <c r="I23" s="6">
        <v>1</v>
      </c>
      <c r="J23" s="6">
        <v>0</v>
      </c>
      <c r="K23" s="6">
        <v>0</v>
      </c>
      <c r="L23" s="6">
        <v>1</v>
      </c>
      <c r="M23" s="6">
        <v>0</v>
      </c>
      <c r="N23" s="6" t="s">
        <v>28</v>
      </c>
      <c r="O23" s="6">
        <v>1</v>
      </c>
      <c r="P23" s="6">
        <v>1</v>
      </c>
      <c r="Q23" s="6">
        <v>1</v>
      </c>
      <c r="R23" s="6">
        <v>0</v>
      </c>
      <c r="S23" s="6">
        <v>2</v>
      </c>
      <c r="T23" s="6">
        <v>0</v>
      </c>
      <c r="U23" s="6">
        <v>4</v>
      </c>
      <c r="V23" s="6">
        <v>2</v>
      </c>
      <c r="W23" s="6">
        <v>34.01</v>
      </c>
      <c r="X23" s="6">
        <v>30.96</v>
      </c>
      <c r="Y23" s="9" t="s">
        <v>27</v>
      </c>
    </row>
    <row r="24" spans="1:25" ht="31.5">
      <c r="A24" s="10">
        <v>17</v>
      </c>
      <c r="B24" s="6" t="s">
        <v>107</v>
      </c>
      <c r="C24" s="6">
        <v>10120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ФМОУ «"Верхнесинячихинская СОШ №2"- Нижнесинячихинская ООШ»</v>
      </c>
      <c r="E24" s="16">
        <v>71.69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v>31.69</v>
      </c>
      <c r="X24" s="6">
        <v>40</v>
      </c>
      <c r="Y24" s="9" t="s">
        <v>27</v>
      </c>
    </row>
    <row r="25" spans="1:25">
      <c r="A25" s="10">
        <v>18</v>
      </c>
      <c r="B25" s="6" t="s">
        <v>108</v>
      </c>
      <c r="C25" s="6">
        <v>10104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№3"</v>
      </c>
      <c r="E25" s="16">
        <v>68.45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34.31</v>
      </c>
      <c r="X25" s="6">
        <v>34.14</v>
      </c>
      <c r="Y25" s="9" t="s">
        <v>27</v>
      </c>
    </row>
    <row r="26" spans="1:25">
      <c r="A26" s="10">
        <v>19</v>
      </c>
      <c r="B26" s="6" t="s">
        <v>109</v>
      </c>
      <c r="C26" s="6">
        <v>10104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№3"</v>
      </c>
      <c r="E26" s="16">
        <v>67.02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v>40</v>
      </c>
      <c r="X26" s="14">
        <v>27.02</v>
      </c>
      <c r="Y26" s="9" t="s">
        <v>27</v>
      </c>
    </row>
    <row r="27" spans="1:25">
      <c r="A27" s="10">
        <v>20</v>
      </c>
      <c r="B27" s="6" t="s">
        <v>110</v>
      </c>
      <c r="C27" s="6">
        <v>10104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16">
        <v>57.53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24.94</v>
      </c>
      <c r="X27" s="6">
        <v>32.590000000000003</v>
      </c>
      <c r="Y27" s="9" t="s">
        <v>27</v>
      </c>
    </row>
    <row r="28" spans="1:25">
      <c r="A28" s="10">
        <v>21</v>
      </c>
      <c r="B28" s="6" t="s">
        <v>111</v>
      </c>
      <c r="C28" s="6">
        <v>10104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"Верхнесинячихинская СОШ №3"</v>
      </c>
      <c r="E28" s="16">
        <v>11.3</v>
      </c>
      <c r="F28" s="6">
        <v>1</v>
      </c>
      <c r="G28" s="6">
        <v>1</v>
      </c>
      <c r="H28" s="6">
        <v>0</v>
      </c>
      <c r="I28" s="6">
        <v>1</v>
      </c>
      <c r="J28" s="6">
        <v>0</v>
      </c>
      <c r="K28" s="6">
        <v>0</v>
      </c>
      <c r="L28" s="6">
        <v>1</v>
      </c>
      <c r="M28" s="6">
        <v>0</v>
      </c>
      <c r="N28" s="6">
        <v>0</v>
      </c>
      <c r="O28" s="6">
        <v>1</v>
      </c>
      <c r="P28" s="6">
        <v>0</v>
      </c>
      <c r="Q28" s="6">
        <v>1</v>
      </c>
      <c r="R28" s="6">
        <v>1</v>
      </c>
      <c r="S28" s="6" t="s">
        <v>28</v>
      </c>
      <c r="T28" s="6">
        <v>2</v>
      </c>
      <c r="U28" s="6">
        <v>4</v>
      </c>
      <c r="V28" s="6">
        <v>0</v>
      </c>
      <c r="W28" s="6"/>
      <c r="X28" s="6"/>
      <c r="Y28" s="9" t="s">
        <v>26</v>
      </c>
    </row>
    <row r="29" spans="1:25">
      <c r="A29" s="10">
        <v>22</v>
      </c>
      <c r="B29" s="6" t="s">
        <v>112</v>
      </c>
      <c r="C29" s="6">
        <v>10105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"Деевская СОШ"</v>
      </c>
      <c r="E29" s="16">
        <v>6.96</v>
      </c>
      <c r="F29" s="6">
        <v>0</v>
      </c>
      <c r="G29" s="6">
        <v>0</v>
      </c>
      <c r="H29" s="6">
        <v>0</v>
      </c>
      <c r="I29" s="6">
        <v>0</v>
      </c>
      <c r="J29" s="6">
        <v>1</v>
      </c>
      <c r="K29" s="6" t="s">
        <v>28</v>
      </c>
      <c r="L29" s="6">
        <v>1</v>
      </c>
      <c r="M29" s="6">
        <v>0</v>
      </c>
      <c r="N29" s="6">
        <v>1</v>
      </c>
      <c r="O29" s="6">
        <v>0</v>
      </c>
      <c r="P29" s="6">
        <v>1</v>
      </c>
      <c r="Q29" s="6">
        <v>0</v>
      </c>
      <c r="R29" s="6">
        <v>0</v>
      </c>
      <c r="S29" s="6">
        <v>2</v>
      </c>
      <c r="T29" s="6">
        <v>0</v>
      </c>
      <c r="U29" s="6">
        <v>2</v>
      </c>
      <c r="V29" s="6">
        <v>0</v>
      </c>
      <c r="W29" s="6"/>
      <c r="X29" s="6"/>
      <c r="Y29" s="9" t="s">
        <v>26</v>
      </c>
    </row>
    <row r="30" spans="1:25">
      <c r="A30" s="10">
        <v>23</v>
      </c>
      <c r="B30" s="6" t="s">
        <v>113</v>
      </c>
      <c r="C30" s="6">
        <v>10107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"Кировская СОШ"</v>
      </c>
      <c r="E30" s="16">
        <v>5.22</v>
      </c>
      <c r="F30" s="6">
        <v>0</v>
      </c>
      <c r="G30" s="6">
        <v>1</v>
      </c>
      <c r="H30" s="6">
        <v>1</v>
      </c>
      <c r="I30" s="6">
        <v>1</v>
      </c>
      <c r="J30" s="6">
        <v>1</v>
      </c>
      <c r="K30" s="6">
        <v>0</v>
      </c>
      <c r="L30" s="6">
        <v>0</v>
      </c>
      <c r="M30" s="6">
        <v>0</v>
      </c>
      <c r="N30" s="6">
        <v>1</v>
      </c>
      <c r="O30" s="6">
        <v>1</v>
      </c>
      <c r="P30" s="6">
        <v>0</v>
      </c>
      <c r="Q30" s="6">
        <v>0</v>
      </c>
      <c r="R30" s="6">
        <v>0</v>
      </c>
      <c r="S30" s="6" t="s">
        <v>28</v>
      </c>
      <c r="T30" s="6">
        <v>0</v>
      </c>
      <c r="U30" s="6">
        <v>0</v>
      </c>
      <c r="V30" s="6">
        <v>0</v>
      </c>
      <c r="W30" s="6"/>
      <c r="X30" s="6"/>
      <c r="Y30" s="9" t="s">
        <v>26</v>
      </c>
    </row>
    <row r="31" spans="1:25">
      <c r="A31" s="10">
        <v>24</v>
      </c>
      <c r="B31" s="6" t="s">
        <v>114</v>
      </c>
      <c r="C31" s="6">
        <v>10107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"Кировская СОШ"</v>
      </c>
      <c r="E31" s="16">
        <v>5.22</v>
      </c>
      <c r="F31" s="6">
        <v>0</v>
      </c>
      <c r="G31" s="6">
        <v>1</v>
      </c>
      <c r="H31" s="6">
        <v>1</v>
      </c>
      <c r="I31" s="6">
        <v>0</v>
      </c>
      <c r="J31" s="6">
        <v>1</v>
      </c>
      <c r="K31" s="6">
        <v>0</v>
      </c>
      <c r="L31" s="6">
        <v>0</v>
      </c>
      <c r="M31" s="6">
        <v>1</v>
      </c>
      <c r="N31" s="6">
        <v>0</v>
      </c>
      <c r="O31" s="6">
        <v>1</v>
      </c>
      <c r="P31" s="6">
        <v>0</v>
      </c>
      <c r="Q31" s="6">
        <v>1</v>
      </c>
      <c r="R31" s="6">
        <v>0</v>
      </c>
      <c r="S31" s="6" t="s">
        <v>28</v>
      </c>
      <c r="T31" s="6" t="s">
        <v>28</v>
      </c>
      <c r="U31" s="6">
        <v>0</v>
      </c>
      <c r="V31" s="6" t="s">
        <v>28</v>
      </c>
      <c r="W31" s="6"/>
      <c r="X31" s="6"/>
      <c r="Y31" s="9" t="s">
        <v>26</v>
      </c>
    </row>
    <row r="32" spans="1:25">
      <c r="A32" s="10">
        <v>25</v>
      </c>
      <c r="B32" s="6" t="s">
        <v>115</v>
      </c>
      <c r="C32" s="6">
        <v>10105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"Деевская СОШ"</v>
      </c>
      <c r="E32" s="16">
        <v>4.3499999999999996</v>
      </c>
      <c r="F32" s="6">
        <v>0</v>
      </c>
      <c r="G32" s="6">
        <v>0</v>
      </c>
      <c r="H32" s="6">
        <v>1</v>
      </c>
      <c r="I32" s="6">
        <v>0</v>
      </c>
      <c r="J32" s="6">
        <v>1</v>
      </c>
      <c r="K32" s="6">
        <v>0</v>
      </c>
      <c r="L32" s="6">
        <v>0</v>
      </c>
      <c r="M32" s="6">
        <v>0</v>
      </c>
      <c r="N32" s="6">
        <v>1</v>
      </c>
      <c r="O32" s="6">
        <v>1</v>
      </c>
      <c r="P32" s="6">
        <v>0</v>
      </c>
      <c r="Q32" s="6">
        <v>0</v>
      </c>
      <c r="R32" s="6">
        <v>1</v>
      </c>
      <c r="S32" s="6" t="s">
        <v>28</v>
      </c>
      <c r="T32" s="6">
        <v>0</v>
      </c>
      <c r="U32" s="6">
        <v>0</v>
      </c>
      <c r="V32" s="6" t="s">
        <v>28</v>
      </c>
      <c r="W32" s="6"/>
      <c r="X32" s="6"/>
      <c r="Y32" s="9" t="s">
        <v>26</v>
      </c>
    </row>
    <row r="33" spans="1:25">
      <c r="A33" s="10">
        <v>26</v>
      </c>
      <c r="B33" s="6" t="s">
        <v>116</v>
      </c>
      <c r="C33" s="6">
        <v>10107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"Кировская СОШ"</v>
      </c>
      <c r="E33" s="16">
        <v>3.48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0</v>
      </c>
      <c r="P33" s="6">
        <v>1</v>
      </c>
      <c r="Q33" s="6">
        <v>0</v>
      </c>
      <c r="R33" s="6">
        <v>0</v>
      </c>
      <c r="S33" s="6" t="s">
        <v>28</v>
      </c>
      <c r="T33" s="6" t="s">
        <v>28</v>
      </c>
      <c r="U33" s="6">
        <v>1</v>
      </c>
      <c r="V33" s="6">
        <v>0</v>
      </c>
      <c r="W33" s="6"/>
      <c r="X33" s="6"/>
      <c r="Y33" s="9" t="s">
        <v>26</v>
      </c>
    </row>
    <row r="34" spans="1:25">
      <c r="A34" s="10">
        <v>27</v>
      </c>
      <c r="B34" s="6" t="s">
        <v>117</v>
      </c>
      <c r="C34" s="6">
        <v>10105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"Деевская СОШ"</v>
      </c>
      <c r="E34" s="16">
        <v>2.61</v>
      </c>
      <c r="F34" s="6">
        <v>0</v>
      </c>
      <c r="G34" s="6">
        <v>1</v>
      </c>
      <c r="H34" s="6">
        <v>0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/>
      <c r="X34" s="6"/>
      <c r="Y34" s="9" t="s">
        <v>26</v>
      </c>
    </row>
  </sheetData>
  <mergeCells count="13">
    <mergeCell ref="F6:V6"/>
    <mergeCell ref="W6:X6"/>
    <mergeCell ref="A1:A4"/>
    <mergeCell ref="B1:Y1"/>
    <mergeCell ref="B2:Y2"/>
    <mergeCell ref="B3:Y3"/>
    <mergeCell ref="B4:Y4"/>
    <mergeCell ref="A6:A7"/>
    <mergeCell ref="B6:B7"/>
    <mergeCell ref="C6:C7"/>
    <mergeCell ref="D6:D7"/>
    <mergeCell ref="E6:E7"/>
    <mergeCell ref="B5:Y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1"/>
  <sheetViews>
    <sheetView topLeftCell="A5" zoomScale="85" zoomScaleNormal="85" workbookViewId="0">
      <selection activeCell="D7" sqref="D7:D37"/>
    </sheetView>
  </sheetViews>
  <sheetFormatPr defaultRowHeight="15.75"/>
  <cols>
    <col min="1" max="1" width="6.5703125" style="7" customWidth="1"/>
    <col min="2" max="2" width="35.8554687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6" width="4.140625" style="7" customWidth="1"/>
    <col min="27" max="27" width="12.28515625" style="7" customWidth="1"/>
    <col min="28" max="28" width="12.7109375" style="7" customWidth="1"/>
    <col min="29" max="29" width="17.42578125" style="7" customWidth="1"/>
    <col min="30" max="30" width="27.85546875" style="7" customWidth="1"/>
    <col min="31" max="16384" width="9.140625" style="7"/>
  </cols>
  <sheetData>
    <row r="1" spans="1:30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0" ht="15.75" customHeight="1">
      <c r="A2" s="17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30">
      <c r="A3" s="17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30" ht="15.75" customHeight="1">
      <c r="A4" s="17"/>
      <c r="B4" s="22" t="s">
        <v>91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30" ht="31.5" customHeight="1">
      <c r="A5" s="18" t="s">
        <v>3</v>
      </c>
      <c r="B5" s="18" t="s">
        <v>4</v>
      </c>
      <c r="C5" s="18" t="s">
        <v>25</v>
      </c>
      <c r="D5" s="18" t="s">
        <v>5</v>
      </c>
      <c r="E5" s="18" t="s">
        <v>6</v>
      </c>
      <c r="F5" s="18" t="s">
        <v>34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9"/>
      <c r="AA5" s="18" t="s">
        <v>30</v>
      </c>
      <c r="AB5" s="18"/>
      <c r="AC5" s="18" t="s">
        <v>7</v>
      </c>
      <c r="AD5" s="18" t="s">
        <v>213</v>
      </c>
    </row>
    <row r="6" spans="1:30">
      <c r="A6" s="18"/>
      <c r="B6" s="18"/>
      <c r="C6" s="18"/>
      <c r="D6" s="18"/>
      <c r="E6" s="18"/>
      <c r="F6" s="9">
        <v>1</v>
      </c>
      <c r="G6" s="9">
        <v>2</v>
      </c>
      <c r="H6" s="9">
        <v>3</v>
      </c>
      <c r="I6" s="9">
        <v>4</v>
      </c>
      <c r="J6" s="9">
        <v>5</v>
      </c>
      <c r="K6" s="9">
        <v>6</v>
      </c>
      <c r="L6" s="9">
        <v>7</v>
      </c>
      <c r="M6" s="9">
        <v>8</v>
      </c>
      <c r="N6" s="9">
        <v>9</v>
      </c>
      <c r="O6" s="9">
        <v>10</v>
      </c>
      <c r="P6" s="9">
        <v>11</v>
      </c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9">
        <v>19</v>
      </c>
      <c r="Y6" s="9">
        <v>20</v>
      </c>
      <c r="Z6" s="9">
        <v>21</v>
      </c>
      <c r="AA6" s="9">
        <v>1</v>
      </c>
      <c r="AB6" s="9">
        <v>2</v>
      </c>
      <c r="AC6" s="18"/>
      <c r="AD6" s="18"/>
    </row>
    <row r="7" spans="1:30">
      <c r="A7" s="10">
        <v>1</v>
      </c>
      <c r="B7" s="6" t="s">
        <v>119</v>
      </c>
      <c r="C7" s="6">
        <v>10103</v>
      </c>
      <c r="D7" s="10" t="str">
        <f>IF(C7=10118,Справочник!$B$8,IF(C7=10104,Справочник!$B$4,IF(C7=10106,Справочник!$B$7,IF(C7=10101,Справочник!$B$1,IF(C7=10103,Справочник!$B$2,IF(C7=10120,Справочник!$B$3,IF(C7=10102,Справочник!$B$5,IF(C7=10105,Справочник!$B$7,IF(C7=10119,Справочник!$B$12,IF(C7=10108,Справочник!$B$11,IF(C7=10109,Справочник!$B$12,IF(C7=10121,Справочник!$B$13,IF(C7=10110,Справочник!$B$14,IF(C7=10111,Справочник!$B$15,IF(C7=10112,Справочник!$B$16,IF(C7=10113,Справочник!$B$17,IF(C7=10107,Справочник!$B$10)))))))))))))))))</f>
        <v>МОУ "Верхнесинячихинская СОШ №2"</v>
      </c>
      <c r="E7" s="16">
        <v>92.91</v>
      </c>
      <c r="F7" s="6">
        <v>1</v>
      </c>
      <c r="G7" s="6">
        <v>0</v>
      </c>
      <c r="H7" s="6">
        <v>1</v>
      </c>
      <c r="I7" s="6">
        <v>0</v>
      </c>
      <c r="J7" s="6">
        <v>1</v>
      </c>
      <c r="K7" s="6">
        <v>0</v>
      </c>
      <c r="L7" s="6">
        <v>1</v>
      </c>
      <c r="M7" s="6">
        <v>0</v>
      </c>
      <c r="N7" s="6">
        <v>0</v>
      </c>
      <c r="O7" s="6">
        <v>0</v>
      </c>
      <c r="P7" s="6">
        <v>0</v>
      </c>
      <c r="Q7" s="6" t="s">
        <v>28</v>
      </c>
      <c r="R7" s="6" t="s">
        <v>28</v>
      </c>
      <c r="S7" s="6">
        <v>2</v>
      </c>
      <c r="T7" s="6">
        <v>4</v>
      </c>
      <c r="U7" s="6">
        <v>0</v>
      </c>
      <c r="V7" s="6">
        <v>4</v>
      </c>
      <c r="W7" s="6">
        <v>10</v>
      </c>
      <c r="X7" s="6">
        <v>12</v>
      </c>
      <c r="Y7" s="6" t="s">
        <v>28</v>
      </c>
      <c r="Z7" s="6"/>
      <c r="AA7" s="6">
        <v>40</v>
      </c>
      <c r="AB7" s="6">
        <v>39.82</v>
      </c>
      <c r="AC7" s="9" t="str">
        <f>IF(E7=MAX($E$7:$E$39),"Победитель",IF(E7&gt;=MEDIAN($E$7:$E$39),"Призёр","Участник"))</f>
        <v>Победитель</v>
      </c>
      <c r="AD7" s="12" t="s">
        <v>214</v>
      </c>
    </row>
    <row r="8" spans="1:30" ht="31.5">
      <c r="A8" s="10">
        <v>2</v>
      </c>
      <c r="B8" s="6" t="s">
        <v>120</v>
      </c>
      <c r="C8" s="6">
        <v>10121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ФМОУ "Костинская СОШ"- Клевакинская ООШ</v>
      </c>
      <c r="E8" s="16">
        <v>90.18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 t="s">
        <v>28</v>
      </c>
      <c r="Q8" s="6">
        <v>2</v>
      </c>
      <c r="R8" s="6">
        <v>2</v>
      </c>
      <c r="S8" s="6">
        <v>2</v>
      </c>
      <c r="T8" s="6">
        <v>2</v>
      </c>
      <c r="U8" s="6">
        <v>0</v>
      </c>
      <c r="V8" s="6">
        <v>4</v>
      </c>
      <c r="W8" s="6">
        <v>10</v>
      </c>
      <c r="X8" s="6" t="s">
        <v>28</v>
      </c>
      <c r="Y8" s="6">
        <v>0</v>
      </c>
      <c r="Z8" s="6"/>
      <c r="AA8" s="6">
        <v>40</v>
      </c>
      <c r="AB8" s="6">
        <v>40</v>
      </c>
      <c r="AC8" s="9" t="str">
        <f>IF(E8=MAX($E$7:$E$39),"Победитель",IF(E8&gt;=MEDIAN($E$7:$E$39),"Призёр","Участник"))</f>
        <v>Призёр</v>
      </c>
      <c r="AD8" s="12" t="s">
        <v>214</v>
      </c>
    </row>
    <row r="9" spans="1:30">
      <c r="A9" s="10">
        <v>3</v>
      </c>
      <c r="B9" s="6" t="s">
        <v>121</v>
      </c>
      <c r="C9" s="6">
        <v>10107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"Кировская СОШ"</v>
      </c>
      <c r="E9" s="16">
        <v>89.82</v>
      </c>
      <c r="F9" s="6">
        <v>1</v>
      </c>
      <c r="G9" s="6">
        <v>1</v>
      </c>
      <c r="H9" s="6">
        <v>1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2</v>
      </c>
      <c r="Q9" s="6">
        <v>2</v>
      </c>
      <c r="R9" s="6">
        <v>2</v>
      </c>
      <c r="S9" s="6">
        <v>0</v>
      </c>
      <c r="T9" s="6">
        <v>3</v>
      </c>
      <c r="U9" s="6">
        <v>0</v>
      </c>
      <c r="V9" s="6">
        <v>3</v>
      </c>
      <c r="W9" s="6">
        <v>6</v>
      </c>
      <c r="X9" s="6" t="s">
        <v>28</v>
      </c>
      <c r="Y9" s="6">
        <v>5</v>
      </c>
      <c r="Z9" s="6">
        <v>5</v>
      </c>
      <c r="AA9" s="6">
        <v>40</v>
      </c>
      <c r="AB9" s="6">
        <v>40</v>
      </c>
      <c r="AC9" s="9" t="str">
        <f>IF(E9=MAX($E$7:$E$39),"Победитель",IF(E9&gt;=MEDIAN($E$7:$E$39),"Призёр","Участник"))</f>
        <v>Призёр</v>
      </c>
      <c r="AD9" s="12" t="s">
        <v>214</v>
      </c>
    </row>
    <row r="10" spans="1:30" ht="31.5">
      <c r="A10" s="10">
        <v>4</v>
      </c>
      <c r="B10" s="6" t="s">
        <v>122</v>
      </c>
      <c r="C10" s="6">
        <v>10108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16">
        <v>88.36</v>
      </c>
      <c r="F10" s="6">
        <v>1</v>
      </c>
      <c r="G10" s="6">
        <v>1</v>
      </c>
      <c r="H10" s="6">
        <v>1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2</v>
      </c>
      <c r="Q10" s="6" t="s">
        <v>28</v>
      </c>
      <c r="R10" s="6" t="s">
        <v>28</v>
      </c>
      <c r="S10" s="6" t="s">
        <v>28</v>
      </c>
      <c r="T10" s="6">
        <v>0</v>
      </c>
      <c r="U10" s="6">
        <v>2</v>
      </c>
      <c r="V10" s="6">
        <v>4</v>
      </c>
      <c r="W10" s="6">
        <v>10</v>
      </c>
      <c r="X10" s="6" t="s">
        <v>28</v>
      </c>
      <c r="Y10" s="6" t="s">
        <v>28</v>
      </c>
      <c r="Z10" s="6"/>
      <c r="AA10" s="6">
        <v>40</v>
      </c>
      <c r="AB10" s="6">
        <v>40</v>
      </c>
      <c r="AC10" s="9" t="str">
        <f t="shared" ref="AC10:AC22" si="0">IF(E10=MAX($E$7:$E$39),"Победитель",IF(E10&gt;=MEDIAN($E$7:$E$39),"Призёр","Участник"))</f>
        <v>Призёр</v>
      </c>
      <c r="AD10" s="12" t="s">
        <v>214</v>
      </c>
    </row>
    <row r="11" spans="1:30">
      <c r="A11" s="10">
        <v>5</v>
      </c>
      <c r="B11" s="6" t="s">
        <v>123</v>
      </c>
      <c r="C11" s="6">
        <v>10118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16">
        <v>88.36</v>
      </c>
      <c r="F11" s="6">
        <v>0</v>
      </c>
      <c r="G11" s="6">
        <v>0</v>
      </c>
      <c r="H11" s="6">
        <v>1</v>
      </c>
      <c r="I11" s="6">
        <v>1</v>
      </c>
      <c r="J11" s="6">
        <v>1</v>
      </c>
      <c r="K11" s="6">
        <v>1</v>
      </c>
      <c r="L11" s="6">
        <v>0</v>
      </c>
      <c r="M11" s="6">
        <v>0</v>
      </c>
      <c r="N11" s="6">
        <v>0</v>
      </c>
      <c r="O11" s="6">
        <v>0</v>
      </c>
      <c r="P11" s="6" t="s">
        <v>28</v>
      </c>
      <c r="Q11" s="6" t="s">
        <v>28</v>
      </c>
      <c r="R11" s="6" t="s">
        <v>28</v>
      </c>
      <c r="S11" s="6" t="s">
        <v>28</v>
      </c>
      <c r="T11" s="6">
        <v>2</v>
      </c>
      <c r="U11" s="6">
        <v>0</v>
      </c>
      <c r="V11" s="6">
        <v>2</v>
      </c>
      <c r="W11" s="6">
        <v>10</v>
      </c>
      <c r="X11" s="6" t="s">
        <v>28</v>
      </c>
      <c r="Y11" s="6">
        <v>5</v>
      </c>
      <c r="Z11" s="6"/>
      <c r="AA11" s="6">
        <v>40</v>
      </c>
      <c r="AB11" s="6">
        <v>40</v>
      </c>
      <c r="AC11" s="9" t="str">
        <f t="shared" si="0"/>
        <v>Призёр</v>
      </c>
      <c r="AD11" s="12" t="s">
        <v>214</v>
      </c>
    </row>
    <row r="12" spans="1:30" ht="31.5">
      <c r="A12" s="10">
        <v>6</v>
      </c>
      <c r="B12" s="6" t="s">
        <v>124</v>
      </c>
      <c r="C12" s="6">
        <v>10120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ФМОУ «"Верхнесинячихинская СОШ №2"- Нижнесинячихинская ООШ»</v>
      </c>
      <c r="E12" s="16">
        <v>88.36</v>
      </c>
      <c r="F12" s="6">
        <v>1</v>
      </c>
      <c r="G12" s="6">
        <v>0</v>
      </c>
      <c r="H12" s="6">
        <v>1</v>
      </c>
      <c r="I12" s="6">
        <v>0</v>
      </c>
      <c r="J12" s="6">
        <v>1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2</v>
      </c>
      <c r="R12" s="6">
        <v>2</v>
      </c>
      <c r="S12" s="6">
        <v>2</v>
      </c>
      <c r="T12" s="6">
        <v>1</v>
      </c>
      <c r="U12" s="6" t="s">
        <v>28</v>
      </c>
      <c r="V12" s="6">
        <v>2</v>
      </c>
      <c r="W12" s="6">
        <v>10</v>
      </c>
      <c r="X12" s="6">
        <v>0</v>
      </c>
      <c r="Y12" s="6">
        <v>0</v>
      </c>
      <c r="Z12" s="6"/>
      <c r="AA12" s="6">
        <v>40</v>
      </c>
      <c r="AB12" s="6">
        <v>40</v>
      </c>
      <c r="AC12" s="9" t="str">
        <f t="shared" si="0"/>
        <v>Призёр</v>
      </c>
      <c r="AD12" s="12" t="s">
        <v>214</v>
      </c>
    </row>
    <row r="13" spans="1:30">
      <c r="A13" s="10">
        <v>7</v>
      </c>
      <c r="B13" s="6" t="s">
        <v>125</v>
      </c>
      <c r="C13" s="6">
        <v>10106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"Деевская СОШ"</v>
      </c>
      <c r="E13" s="16">
        <v>86.91</v>
      </c>
      <c r="F13" s="6">
        <v>0</v>
      </c>
      <c r="G13" s="6">
        <v>0</v>
      </c>
      <c r="H13" s="6">
        <v>0</v>
      </c>
      <c r="I13" s="6">
        <v>1</v>
      </c>
      <c r="J13" s="6">
        <v>1</v>
      </c>
      <c r="K13" s="6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2</v>
      </c>
      <c r="T13" s="6">
        <v>1</v>
      </c>
      <c r="U13" s="6">
        <v>0</v>
      </c>
      <c r="V13" s="6">
        <v>3</v>
      </c>
      <c r="W13" s="6">
        <v>10</v>
      </c>
      <c r="X13" s="6">
        <v>0</v>
      </c>
      <c r="Y13" s="6">
        <v>0</v>
      </c>
      <c r="Z13" s="6"/>
      <c r="AA13" s="6">
        <v>40</v>
      </c>
      <c r="AB13" s="6">
        <v>40</v>
      </c>
      <c r="AC13" s="9" t="str">
        <f t="shared" si="0"/>
        <v>Призёр</v>
      </c>
      <c r="AD13" s="12" t="s">
        <v>214</v>
      </c>
    </row>
    <row r="14" spans="1:30">
      <c r="A14" s="10">
        <v>8</v>
      </c>
      <c r="B14" s="6" t="s">
        <v>126</v>
      </c>
      <c r="C14" s="6">
        <v>10109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"Костинская СОШ"</v>
      </c>
      <c r="E14" s="16">
        <v>85.68</v>
      </c>
      <c r="F14" s="6">
        <v>0</v>
      </c>
      <c r="G14" s="6">
        <v>0</v>
      </c>
      <c r="H14" s="6">
        <v>0</v>
      </c>
      <c r="I14" s="6">
        <v>1</v>
      </c>
      <c r="J14" s="6">
        <v>1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3</v>
      </c>
      <c r="U14" s="6">
        <v>0</v>
      </c>
      <c r="V14" s="6">
        <v>3</v>
      </c>
      <c r="W14" s="6">
        <v>10</v>
      </c>
      <c r="X14" s="6">
        <v>0</v>
      </c>
      <c r="Y14" s="6" t="s">
        <v>28</v>
      </c>
      <c r="Z14" s="6"/>
      <c r="AA14" s="6">
        <v>39.130000000000003</v>
      </c>
      <c r="AB14" s="6">
        <v>40</v>
      </c>
      <c r="AC14" s="9" t="str">
        <f t="shared" si="0"/>
        <v>Призёр</v>
      </c>
      <c r="AD14" s="12" t="s">
        <v>214</v>
      </c>
    </row>
    <row r="15" spans="1:30" ht="31.5">
      <c r="A15" s="10">
        <v>9</v>
      </c>
      <c r="B15" s="6" t="s">
        <v>127</v>
      </c>
      <c r="C15" s="6">
        <v>10108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"Коптеловская СОШ им. Д.Никонова"</v>
      </c>
      <c r="E15" s="16">
        <v>84.81</v>
      </c>
      <c r="F15" s="6">
        <v>0</v>
      </c>
      <c r="G15" s="6">
        <v>0</v>
      </c>
      <c r="H15" s="6">
        <v>0</v>
      </c>
      <c r="I15" s="6">
        <v>0</v>
      </c>
      <c r="J15" s="6">
        <v>1</v>
      </c>
      <c r="K15" s="6">
        <v>1</v>
      </c>
      <c r="L15" s="6">
        <v>1</v>
      </c>
      <c r="M15" s="6">
        <v>1</v>
      </c>
      <c r="N15" s="6">
        <v>0</v>
      </c>
      <c r="O15" s="6">
        <v>0</v>
      </c>
      <c r="P15" s="6" t="s">
        <v>28</v>
      </c>
      <c r="Q15" s="6" t="s">
        <v>28</v>
      </c>
      <c r="R15" s="6" t="s">
        <v>28</v>
      </c>
      <c r="S15" s="6" t="s">
        <v>28</v>
      </c>
      <c r="T15" s="6">
        <v>4</v>
      </c>
      <c r="U15" s="6">
        <v>0</v>
      </c>
      <c r="V15" s="6">
        <v>4</v>
      </c>
      <c r="W15" s="6">
        <v>10</v>
      </c>
      <c r="X15" s="6" t="s">
        <v>28</v>
      </c>
      <c r="Y15" s="6" t="s">
        <v>28</v>
      </c>
      <c r="Z15" s="6"/>
      <c r="AA15" s="6">
        <v>38.93</v>
      </c>
      <c r="AB15" s="6">
        <v>37.880000000000003</v>
      </c>
      <c r="AC15" s="9" t="str">
        <f t="shared" si="0"/>
        <v>Призёр</v>
      </c>
      <c r="AD15" s="12" t="s">
        <v>214</v>
      </c>
    </row>
    <row r="16" spans="1:30">
      <c r="A16" s="10">
        <v>10</v>
      </c>
      <c r="B16" s="6" t="s">
        <v>128</v>
      </c>
      <c r="C16" s="6">
        <v>10109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"Костинская СОШ"</v>
      </c>
      <c r="E16" s="16">
        <v>84.61</v>
      </c>
      <c r="F16" s="6">
        <v>1</v>
      </c>
      <c r="G16" s="6">
        <v>1</v>
      </c>
      <c r="H16" s="6">
        <v>0</v>
      </c>
      <c r="I16" s="6">
        <v>1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1</v>
      </c>
      <c r="P16" s="6">
        <v>0</v>
      </c>
      <c r="Q16" s="6">
        <v>0</v>
      </c>
      <c r="R16" s="6" t="s">
        <v>28</v>
      </c>
      <c r="S16" s="6">
        <v>0</v>
      </c>
      <c r="T16" s="6">
        <v>0</v>
      </c>
      <c r="U16" s="6">
        <v>2</v>
      </c>
      <c r="V16" s="6">
        <v>4</v>
      </c>
      <c r="W16" s="6">
        <v>10</v>
      </c>
      <c r="X16" s="6" t="s">
        <v>28</v>
      </c>
      <c r="Y16" s="6" t="s">
        <v>28</v>
      </c>
      <c r="Z16" s="6"/>
      <c r="AA16" s="6">
        <v>40</v>
      </c>
      <c r="AB16" s="6">
        <v>36.97</v>
      </c>
      <c r="AC16" s="9" t="str">
        <f t="shared" si="0"/>
        <v>Призёр</v>
      </c>
      <c r="AD16" s="12" t="s">
        <v>214</v>
      </c>
    </row>
    <row r="17" spans="1:30">
      <c r="A17" s="10">
        <v>11</v>
      </c>
      <c r="B17" s="6" t="s">
        <v>129</v>
      </c>
      <c r="C17" s="6">
        <v>10103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№2"</v>
      </c>
      <c r="E17" s="16">
        <v>83.72</v>
      </c>
      <c r="F17" s="6">
        <v>1</v>
      </c>
      <c r="G17" s="6">
        <v>0</v>
      </c>
      <c r="H17" s="6">
        <v>1</v>
      </c>
      <c r="I17" s="6">
        <v>0</v>
      </c>
      <c r="J17" s="6">
        <v>1</v>
      </c>
      <c r="K17" s="6">
        <v>0</v>
      </c>
      <c r="L17" s="6" t="s">
        <v>28</v>
      </c>
      <c r="M17" s="6">
        <v>0</v>
      </c>
      <c r="N17" s="6">
        <v>0</v>
      </c>
      <c r="O17" s="6">
        <v>0</v>
      </c>
      <c r="P17" s="6">
        <v>0</v>
      </c>
      <c r="Q17" s="6">
        <v>2</v>
      </c>
      <c r="R17" s="6">
        <v>2</v>
      </c>
      <c r="S17" s="6">
        <v>2</v>
      </c>
      <c r="T17" s="6">
        <v>0</v>
      </c>
      <c r="U17" s="6">
        <v>0</v>
      </c>
      <c r="V17" s="6">
        <v>3</v>
      </c>
      <c r="W17" s="6">
        <v>6</v>
      </c>
      <c r="X17" s="6" t="s">
        <v>28</v>
      </c>
      <c r="Y17" s="6">
        <v>0</v>
      </c>
      <c r="Z17" s="6"/>
      <c r="AA17" s="6">
        <v>37.520000000000003</v>
      </c>
      <c r="AB17" s="6">
        <v>39.65</v>
      </c>
      <c r="AC17" s="9" t="str">
        <f t="shared" si="0"/>
        <v>Призёр</v>
      </c>
      <c r="AD17" s="12" t="s">
        <v>214</v>
      </c>
    </row>
    <row r="18" spans="1:30">
      <c r="A18" s="10">
        <v>12</v>
      </c>
      <c r="B18" s="6" t="s">
        <v>130</v>
      </c>
      <c r="C18" s="6">
        <v>10113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"Ялунинская СОШ"</v>
      </c>
      <c r="E18" s="16">
        <v>82.91</v>
      </c>
      <c r="F18" s="6">
        <v>0</v>
      </c>
      <c r="G18" s="6">
        <v>0</v>
      </c>
      <c r="H18" s="6">
        <v>1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 t="s">
        <v>28</v>
      </c>
      <c r="U18" s="6">
        <v>0</v>
      </c>
      <c r="V18" s="6">
        <v>1</v>
      </c>
      <c r="W18" s="6">
        <v>6</v>
      </c>
      <c r="X18" s="6" t="s">
        <v>28</v>
      </c>
      <c r="Y18" s="6" t="s">
        <v>28</v>
      </c>
      <c r="Z18" s="6"/>
      <c r="AA18" s="6">
        <v>40</v>
      </c>
      <c r="AB18" s="6">
        <v>40</v>
      </c>
      <c r="AC18" s="9" t="str">
        <f t="shared" si="0"/>
        <v>Призёр</v>
      </c>
      <c r="AD18" s="12" t="s">
        <v>214</v>
      </c>
    </row>
    <row r="19" spans="1:30">
      <c r="A19" s="10">
        <v>13</v>
      </c>
      <c r="B19" s="6" t="s">
        <v>131</v>
      </c>
      <c r="C19" s="6">
        <v>10104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"Верхнесинячихинская СОШ №3"</v>
      </c>
      <c r="E19" s="16">
        <v>82.66</v>
      </c>
      <c r="F19" s="6">
        <v>1</v>
      </c>
      <c r="G19" s="6">
        <v>1</v>
      </c>
      <c r="H19" s="6">
        <v>1</v>
      </c>
      <c r="I19" s="6">
        <v>0</v>
      </c>
      <c r="J19" s="6">
        <v>1</v>
      </c>
      <c r="K19" s="6">
        <v>0</v>
      </c>
      <c r="L19" s="6">
        <v>1</v>
      </c>
      <c r="M19" s="6">
        <v>1</v>
      </c>
      <c r="N19" s="6">
        <v>0</v>
      </c>
      <c r="O19" s="6">
        <v>0</v>
      </c>
      <c r="P19" s="6">
        <v>2</v>
      </c>
      <c r="Q19" s="6" t="s">
        <v>28</v>
      </c>
      <c r="R19" s="6">
        <v>2</v>
      </c>
      <c r="S19" s="6">
        <v>2</v>
      </c>
      <c r="T19" s="6">
        <v>4</v>
      </c>
      <c r="U19" s="6">
        <v>2</v>
      </c>
      <c r="V19" s="6">
        <v>3</v>
      </c>
      <c r="W19" s="6">
        <v>10</v>
      </c>
      <c r="X19" s="6">
        <v>12</v>
      </c>
      <c r="Y19" s="6" t="s">
        <v>28</v>
      </c>
      <c r="Z19" s="6"/>
      <c r="AA19" s="6">
        <v>38.85</v>
      </c>
      <c r="AB19" s="6">
        <v>28.17</v>
      </c>
      <c r="AC19" s="9" t="str">
        <f t="shared" si="0"/>
        <v>Призёр</v>
      </c>
      <c r="AD19" s="12" t="s">
        <v>214</v>
      </c>
    </row>
    <row r="20" spans="1:30">
      <c r="A20" s="10">
        <v>14</v>
      </c>
      <c r="B20" s="6" t="s">
        <v>132</v>
      </c>
      <c r="C20" s="6">
        <v>10118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"Заринская СОШ"</v>
      </c>
      <c r="E20" s="16">
        <v>82.4</v>
      </c>
      <c r="F20" s="6">
        <v>0</v>
      </c>
      <c r="G20" s="6">
        <v>0</v>
      </c>
      <c r="H20" s="6">
        <v>0</v>
      </c>
      <c r="I20" s="6">
        <v>1</v>
      </c>
      <c r="J20" s="6">
        <v>1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 t="s">
        <v>28</v>
      </c>
      <c r="Q20" s="6">
        <v>0</v>
      </c>
      <c r="R20" s="6" t="s">
        <v>28</v>
      </c>
      <c r="S20" s="6">
        <v>0</v>
      </c>
      <c r="T20" s="6">
        <v>1</v>
      </c>
      <c r="U20" s="6">
        <v>0</v>
      </c>
      <c r="V20" s="6">
        <v>3</v>
      </c>
      <c r="W20" s="6">
        <v>10</v>
      </c>
      <c r="X20" s="6" t="s">
        <v>28</v>
      </c>
      <c r="Y20" s="6">
        <v>5</v>
      </c>
      <c r="Z20" s="6"/>
      <c r="AA20" s="6">
        <v>35.450000000000003</v>
      </c>
      <c r="AB20" s="6">
        <v>39.31</v>
      </c>
      <c r="AC20" s="9" t="str">
        <f t="shared" si="0"/>
        <v>Призёр</v>
      </c>
      <c r="AD20" s="12" t="s">
        <v>214</v>
      </c>
    </row>
    <row r="21" spans="1:30">
      <c r="A21" s="10">
        <v>15</v>
      </c>
      <c r="B21" s="6" t="s">
        <v>133</v>
      </c>
      <c r="C21" s="6">
        <v>10104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16">
        <v>80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40</v>
      </c>
      <c r="AB21" s="6">
        <v>40</v>
      </c>
      <c r="AC21" s="9" t="str">
        <f t="shared" si="0"/>
        <v>Призёр</v>
      </c>
      <c r="AD21" s="12" t="s">
        <v>214</v>
      </c>
    </row>
    <row r="22" spans="1:30">
      <c r="A22" s="10">
        <v>16</v>
      </c>
      <c r="B22" s="6" t="s">
        <v>134</v>
      </c>
      <c r="C22" s="6">
        <v>10118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"Заринская СОШ"</v>
      </c>
      <c r="E22" s="16">
        <v>78.84</v>
      </c>
      <c r="F22" s="6">
        <v>1</v>
      </c>
      <c r="G22" s="6">
        <v>0</v>
      </c>
      <c r="H22" s="6">
        <v>1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</v>
      </c>
      <c r="P22" s="6" t="s">
        <v>28</v>
      </c>
      <c r="Q22" s="6">
        <v>0</v>
      </c>
      <c r="R22" s="6" t="s">
        <v>28</v>
      </c>
      <c r="S22" s="6" t="s">
        <v>28</v>
      </c>
      <c r="T22" s="6">
        <v>1</v>
      </c>
      <c r="U22" s="6">
        <v>0</v>
      </c>
      <c r="V22" s="6">
        <v>2</v>
      </c>
      <c r="W22" s="6">
        <v>10</v>
      </c>
      <c r="X22" s="6" t="s">
        <v>28</v>
      </c>
      <c r="Y22" s="6" t="s">
        <v>28</v>
      </c>
      <c r="Z22" s="6"/>
      <c r="AA22" s="6">
        <v>38.1</v>
      </c>
      <c r="AB22" s="6">
        <v>34.56</v>
      </c>
      <c r="AC22" s="9" t="str">
        <f t="shared" si="0"/>
        <v>Призёр</v>
      </c>
      <c r="AD22" s="12" t="s">
        <v>214</v>
      </c>
    </row>
    <row r="23" spans="1:30">
      <c r="A23" s="10">
        <v>17</v>
      </c>
      <c r="B23" s="6" t="s">
        <v>135</v>
      </c>
      <c r="C23" s="6">
        <v>10103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"Верхнесинячихинская СОШ №2"</v>
      </c>
      <c r="E23" s="16">
        <v>78.819999999999993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38.82</v>
      </c>
      <c r="AB23" s="6">
        <v>40</v>
      </c>
      <c r="AC23" s="9" t="s">
        <v>27</v>
      </c>
      <c r="AD23" s="12" t="s">
        <v>214</v>
      </c>
    </row>
    <row r="24" spans="1:30">
      <c r="A24" s="10">
        <v>18</v>
      </c>
      <c r="B24" s="6" t="s">
        <v>136</v>
      </c>
      <c r="C24" s="6">
        <v>10109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16">
        <v>78.739999999999995</v>
      </c>
      <c r="F24" s="6">
        <v>1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 t="s">
        <v>28</v>
      </c>
      <c r="S24" s="6">
        <v>0</v>
      </c>
      <c r="T24" s="6">
        <v>2</v>
      </c>
      <c r="U24" s="6">
        <v>0</v>
      </c>
      <c r="V24" s="6">
        <v>1</v>
      </c>
      <c r="W24" s="6">
        <v>10</v>
      </c>
      <c r="X24" s="6" t="s">
        <v>28</v>
      </c>
      <c r="Y24" s="6" t="s">
        <v>28</v>
      </c>
      <c r="Z24" s="6"/>
      <c r="AA24" s="6">
        <v>39.700000000000003</v>
      </c>
      <c r="AB24" s="6">
        <v>33.590000000000003</v>
      </c>
      <c r="AC24" s="9" t="s">
        <v>27</v>
      </c>
      <c r="AD24" s="12" t="s">
        <v>214</v>
      </c>
    </row>
    <row r="25" spans="1:30" ht="31.5">
      <c r="A25" s="10">
        <v>19</v>
      </c>
      <c r="B25" s="6" t="s">
        <v>137</v>
      </c>
      <c r="C25" s="6">
        <v>10108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"Коптеловская СОШ им. Д.Никонова"</v>
      </c>
      <c r="E25" s="16">
        <v>77.59</v>
      </c>
      <c r="F25" s="6">
        <v>0</v>
      </c>
      <c r="G25" s="14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0</v>
      </c>
      <c r="P25" s="6" t="s">
        <v>28</v>
      </c>
      <c r="Q25" s="6" t="s">
        <v>28</v>
      </c>
      <c r="R25" s="6" t="s">
        <v>28</v>
      </c>
      <c r="S25" s="6" t="s">
        <v>28</v>
      </c>
      <c r="T25" s="6" t="s">
        <v>28</v>
      </c>
      <c r="U25" s="6">
        <v>2</v>
      </c>
      <c r="V25" s="6">
        <v>2</v>
      </c>
      <c r="W25" s="6">
        <v>10</v>
      </c>
      <c r="X25" s="6" t="s">
        <v>28</v>
      </c>
      <c r="Y25" s="6" t="s">
        <v>28</v>
      </c>
      <c r="Z25" s="6"/>
      <c r="AA25" s="6">
        <v>37.26</v>
      </c>
      <c r="AB25" s="6">
        <v>34.51</v>
      </c>
      <c r="AC25" s="9" t="s">
        <v>27</v>
      </c>
      <c r="AD25" s="12" t="s">
        <v>214</v>
      </c>
    </row>
    <row r="26" spans="1:30">
      <c r="A26" s="10">
        <v>20</v>
      </c>
      <c r="B26" s="6" t="s">
        <v>138</v>
      </c>
      <c r="C26" s="6">
        <v>10118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"Заринская СОШ"</v>
      </c>
      <c r="E26" s="16">
        <v>75.3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6" t="s">
        <v>28</v>
      </c>
      <c r="R26" s="6" t="s">
        <v>28</v>
      </c>
      <c r="S26" s="6" t="s">
        <v>28</v>
      </c>
      <c r="T26" s="6">
        <v>0</v>
      </c>
      <c r="U26" s="6">
        <v>0</v>
      </c>
      <c r="V26" s="6">
        <v>3</v>
      </c>
      <c r="W26" s="6">
        <v>6</v>
      </c>
      <c r="X26" s="6" t="s">
        <v>28</v>
      </c>
      <c r="Y26" s="6" t="s">
        <v>28</v>
      </c>
      <c r="Z26" s="6"/>
      <c r="AA26" s="6">
        <v>40</v>
      </c>
      <c r="AB26" s="6">
        <v>31.66</v>
      </c>
      <c r="AC26" s="9" t="s">
        <v>27</v>
      </c>
      <c r="AD26" s="12" t="s">
        <v>214</v>
      </c>
    </row>
    <row r="27" spans="1:30">
      <c r="A27" s="10">
        <v>21</v>
      </c>
      <c r="B27" s="6" t="s">
        <v>139</v>
      </c>
      <c r="C27" s="6">
        <v>10104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16">
        <v>71.94</v>
      </c>
      <c r="F27" s="6">
        <v>1</v>
      </c>
      <c r="G27" s="6">
        <v>1</v>
      </c>
      <c r="H27" s="6">
        <v>0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2</v>
      </c>
      <c r="Q27" s="6" t="s">
        <v>28</v>
      </c>
      <c r="R27" s="6">
        <v>2</v>
      </c>
      <c r="S27" s="6" t="s">
        <v>28</v>
      </c>
      <c r="T27" s="6">
        <v>2</v>
      </c>
      <c r="U27" s="6">
        <v>0</v>
      </c>
      <c r="V27" s="6">
        <v>3</v>
      </c>
      <c r="W27" s="6">
        <v>10</v>
      </c>
      <c r="X27" s="6" t="s">
        <v>28</v>
      </c>
      <c r="Y27" s="6" t="s">
        <v>28</v>
      </c>
      <c r="Z27" s="6"/>
      <c r="AA27" s="6">
        <v>31.84</v>
      </c>
      <c r="AB27" s="6">
        <v>32.1</v>
      </c>
      <c r="AC27" s="9" t="s">
        <v>27</v>
      </c>
      <c r="AD27" s="12" t="s">
        <v>214</v>
      </c>
    </row>
    <row r="28" spans="1:30">
      <c r="A28" s="10">
        <v>22</v>
      </c>
      <c r="B28" s="6" t="s">
        <v>140</v>
      </c>
      <c r="C28" s="6">
        <v>10104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"Верхнесинячихинская СОШ №3"</v>
      </c>
      <c r="E28" s="16">
        <v>70.73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0</v>
      </c>
      <c r="M28" s="6">
        <v>0</v>
      </c>
      <c r="N28" s="6">
        <v>0</v>
      </c>
      <c r="O28" s="6">
        <v>0</v>
      </c>
      <c r="P28" s="6" t="s">
        <v>28</v>
      </c>
      <c r="Q28" s="6">
        <v>2</v>
      </c>
      <c r="R28" s="6">
        <v>2</v>
      </c>
      <c r="S28" s="6">
        <v>2</v>
      </c>
      <c r="T28" s="6">
        <v>1</v>
      </c>
      <c r="U28" s="6">
        <v>0</v>
      </c>
      <c r="V28" s="6">
        <v>3</v>
      </c>
      <c r="W28" s="6">
        <v>2</v>
      </c>
      <c r="X28" s="6" t="s">
        <v>28</v>
      </c>
      <c r="Y28" s="6" t="s">
        <v>28</v>
      </c>
      <c r="Z28" s="6"/>
      <c r="AA28" s="6">
        <v>36.32</v>
      </c>
      <c r="AB28" s="6">
        <v>27.86</v>
      </c>
      <c r="AC28" s="9" t="s">
        <v>27</v>
      </c>
      <c r="AD28" s="12" t="s">
        <v>214</v>
      </c>
    </row>
    <row r="29" spans="1:30">
      <c r="A29" s="10">
        <v>23</v>
      </c>
      <c r="B29" s="6" t="s">
        <v>141</v>
      </c>
      <c r="C29" s="6">
        <v>10104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№3"</v>
      </c>
      <c r="E29" s="16">
        <v>69.94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>
        <v>36.409999999999997</v>
      </c>
      <c r="AB29" s="6">
        <v>33.53</v>
      </c>
      <c r="AC29" s="9" t="s">
        <v>27</v>
      </c>
      <c r="AD29" s="12" t="s">
        <v>214</v>
      </c>
    </row>
    <row r="30" spans="1:30" ht="31.5">
      <c r="A30" s="10">
        <v>24</v>
      </c>
      <c r="B30" s="6" t="s">
        <v>142</v>
      </c>
      <c r="C30" s="6">
        <v>10108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"Коптеловская СОШ им. Д.Никонова"</v>
      </c>
      <c r="E30" s="16">
        <v>69.75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>
        <v>37.909999999999997</v>
      </c>
      <c r="AB30" s="6">
        <v>31.84</v>
      </c>
      <c r="AC30" s="9" t="s">
        <v>27</v>
      </c>
      <c r="AD30" s="12" t="s">
        <v>214</v>
      </c>
    </row>
    <row r="31" spans="1:30">
      <c r="A31" s="10">
        <v>25</v>
      </c>
      <c r="B31" s="6" t="s">
        <v>143</v>
      </c>
      <c r="C31" s="6">
        <v>10104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№3"</v>
      </c>
      <c r="E31" s="16">
        <v>68.64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2</v>
      </c>
      <c r="R31" s="6">
        <v>2</v>
      </c>
      <c r="S31" s="6">
        <v>2</v>
      </c>
      <c r="T31" s="6">
        <v>3</v>
      </c>
      <c r="U31" s="6">
        <v>0</v>
      </c>
      <c r="V31" s="6">
        <v>3</v>
      </c>
      <c r="W31" s="6" t="s">
        <v>28</v>
      </c>
      <c r="X31" s="6" t="s">
        <v>28</v>
      </c>
      <c r="Y31" s="6" t="s">
        <v>28</v>
      </c>
      <c r="Z31" s="6"/>
      <c r="AA31" s="6">
        <v>34.68</v>
      </c>
      <c r="AB31" s="6">
        <v>27.41</v>
      </c>
      <c r="AC31" s="9" t="s">
        <v>27</v>
      </c>
      <c r="AD31" s="12" t="s">
        <v>214</v>
      </c>
    </row>
    <row r="32" spans="1:30">
      <c r="A32" s="10">
        <v>26</v>
      </c>
      <c r="B32" s="6" t="s">
        <v>144</v>
      </c>
      <c r="C32" s="6">
        <v>10104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"Верхнесинячихинская СОШ №3"</v>
      </c>
      <c r="E32" s="16">
        <v>68.599999999999994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1</v>
      </c>
      <c r="L32" s="6">
        <v>0</v>
      </c>
      <c r="M32" s="6">
        <v>0</v>
      </c>
      <c r="N32" s="6">
        <v>0</v>
      </c>
      <c r="O32" s="6">
        <v>0</v>
      </c>
      <c r="P32" s="6" t="s">
        <v>28</v>
      </c>
      <c r="Q32" s="6" t="s">
        <v>28</v>
      </c>
      <c r="R32" s="6" t="s">
        <v>28</v>
      </c>
      <c r="S32" s="6">
        <v>0</v>
      </c>
      <c r="T32" s="6" t="s">
        <v>28</v>
      </c>
      <c r="U32" s="6" t="s">
        <v>28</v>
      </c>
      <c r="V32" s="6">
        <v>3</v>
      </c>
      <c r="W32" s="6">
        <v>4</v>
      </c>
      <c r="X32" s="6" t="s">
        <v>28</v>
      </c>
      <c r="Y32" s="6" t="s">
        <v>28</v>
      </c>
      <c r="Z32" s="6"/>
      <c r="AA32" s="6">
        <v>35.46</v>
      </c>
      <c r="AB32" s="6">
        <v>29.87</v>
      </c>
      <c r="AC32" s="9" t="s">
        <v>27</v>
      </c>
      <c r="AD32" s="12" t="s">
        <v>214</v>
      </c>
    </row>
    <row r="33" spans="1:30">
      <c r="A33" s="10">
        <v>27</v>
      </c>
      <c r="B33" s="6" t="s">
        <v>145</v>
      </c>
      <c r="C33" s="6">
        <v>10104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"Верхнесинячихинская СОШ №3"</v>
      </c>
      <c r="E33" s="16">
        <v>67.94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33.770000000000003</v>
      </c>
      <c r="AB33" s="6">
        <v>34.17</v>
      </c>
      <c r="AC33" s="9" t="s">
        <v>27</v>
      </c>
      <c r="AD33" s="12" t="s">
        <v>214</v>
      </c>
    </row>
    <row r="34" spans="1:30">
      <c r="A34" s="10">
        <v>28</v>
      </c>
      <c r="B34" s="6" t="s">
        <v>146</v>
      </c>
      <c r="C34" s="6">
        <v>10104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№3"</v>
      </c>
      <c r="E34" s="16">
        <v>63.72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35.869999999999997</v>
      </c>
      <c r="AB34" s="6">
        <v>27.85</v>
      </c>
      <c r="AC34" s="9" t="s">
        <v>26</v>
      </c>
      <c r="AD34" s="12" t="s">
        <v>214</v>
      </c>
    </row>
    <row r="35" spans="1:30">
      <c r="A35" s="10">
        <v>29</v>
      </c>
      <c r="B35" s="6" t="s">
        <v>147</v>
      </c>
      <c r="C35" s="6">
        <v>10104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"Верхнесинячихинская СОШ №3"</v>
      </c>
      <c r="E35" s="16">
        <v>63.62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>
        <v>37.03</v>
      </c>
      <c r="AB35" s="6">
        <v>26.59</v>
      </c>
      <c r="AC35" s="9" t="s">
        <v>26</v>
      </c>
      <c r="AD35" s="12" t="s">
        <v>214</v>
      </c>
    </row>
    <row r="36" spans="1:30">
      <c r="A36" s="10">
        <v>30</v>
      </c>
      <c r="B36" s="6" t="s">
        <v>148</v>
      </c>
      <c r="C36" s="6">
        <v>10104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"Верхнесинячихинская СОШ №3"</v>
      </c>
      <c r="E36" s="16">
        <v>61.67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>
        <v>37.03</v>
      </c>
      <c r="AB36" s="6">
        <v>24.64</v>
      </c>
      <c r="AC36" s="9" t="s">
        <v>26</v>
      </c>
      <c r="AD36" s="12" t="s">
        <v>214</v>
      </c>
    </row>
    <row r="37" spans="1:30">
      <c r="A37" s="10">
        <v>31</v>
      </c>
      <c r="B37" s="6" t="s">
        <v>149</v>
      </c>
      <c r="C37" s="6">
        <v>10104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№3"</v>
      </c>
      <c r="E37" s="16">
        <v>58.16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>
        <v>31.13</v>
      </c>
      <c r="AB37" s="6">
        <v>27.03</v>
      </c>
      <c r="AC37" s="9" t="s">
        <v>26</v>
      </c>
      <c r="AD37" s="12" t="s">
        <v>214</v>
      </c>
    </row>
    <row r="38" spans="1:30">
      <c r="A38" s="10">
        <v>32</v>
      </c>
      <c r="B38" s="6" t="s">
        <v>150</v>
      </c>
      <c r="C38" s="6">
        <v>10103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"Верхнесинячихинская СОШ №2"</v>
      </c>
      <c r="E38" s="16">
        <v>30</v>
      </c>
      <c r="F38" s="6">
        <v>1</v>
      </c>
      <c r="G38" s="6">
        <v>0</v>
      </c>
      <c r="H38" s="6">
        <v>1</v>
      </c>
      <c r="I38" s="6">
        <v>0</v>
      </c>
      <c r="J38" s="6">
        <v>1</v>
      </c>
      <c r="K38" s="6">
        <v>0</v>
      </c>
      <c r="L38" s="6">
        <v>1</v>
      </c>
      <c r="M38" s="6">
        <v>1</v>
      </c>
      <c r="N38" s="6">
        <v>1</v>
      </c>
      <c r="O38" s="6">
        <v>0</v>
      </c>
      <c r="P38" s="6">
        <v>0</v>
      </c>
      <c r="Q38" s="6" t="s">
        <v>28</v>
      </c>
      <c r="R38" s="6" t="s">
        <v>28</v>
      </c>
      <c r="S38" s="6" t="s">
        <v>28</v>
      </c>
      <c r="T38" s="6">
        <v>0</v>
      </c>
      <c r="U38" s="6">
        <v>0</v>
      </c>
      <c r="V38" s="6">
        <v>4</v>
      </c>
      <c r="W38" s="6">
        <v>8</v>
      </c>
      <c r="X38" s="6">
        <v>12</v>
      </c>
      <c r="Y38" s="6" t="s">
        <v>28</v>
      </c>
      <c r="Z38" s="6"/>
      <c r="AA38" s="6"/>
      <c r="AB38" s="6"/>
      <c r="AC38" s="9" t="s">
        <v>26</v>
      </c>
      <c r="AD38" s="12"/>
    </row>
    <row r="39" spans="1:30">
      <c r="A39" s="10">
        <v>33</v>
      </c>
      <c r="B39" s="6" t="s">
        <v>151</v>
      </c>
      <c r="C39" s="6">
        <v>10105</v>
      </c>
      <c r="D39" s="10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"Деевская СОШ"</v>
      </c>
      <c r="E39" s="16">
        <v>13.82</v>
      </c>
      <c r="F39" s="6">
        <v>0</v>
      </c>
      <c r="G39" s="6">
        <v>0</v>
      </c>
      <c r="H39" s="6">
        <v>1</v>
      </c>
      <c r="I39" s="6">
        <v>1</v>
      </c>
      <c r="J39" s="6">
        <v>1</v>
      </c>
      <c r="K39" s="6">
        <v>1</v>
      </c>
      <c r="L39" s="6">
        <v>0</v>
      </c>
      <c r="M39" s="6">
        <v>1</v>
      </c>
      <c r="N39" s="6">
        <v>0</v>
      </c>
      <c r="O39" s="6">
        <v>0</v>
      </c>
      <c r="P39" s="6">
        <v>2</v>
      </c>
      <c r="Q39" s="6">
        <v>0</v>
      </c>
      <c r="R39" s="6">
        <v>2</v>
      </c>
      <c r="S39" s="6">
        <v>2</v>
      </c>
      <c r="T39" s="6">
        <v>2</v>
      </c>
      <c r="U39" s="6">
        <v>0</v>
      </c>
      <c r="V39" s="6">
        <v>3</v>
      </c>
      <c r="W39" s="6">
        <v>10</v>
      </c>
      <c r="X39" s="6">
        <v>12</v>
      </c>
      <c r="Y39" s="6">
        <v>0</v>
      </c>
      <c r="Z39" s="6">
        <v>0</v>
      </c>
      <c r="AA39" s="6"/>
      <c r="AB39" s="6"/>
      <c r="AC39" s="9" t="s">
        <v>26</v>
      </c>
      <c r="AD39" s="12"/>
    </row>
    <row r="40" spans="1:30">
      <c r="A40" s="10">
        <v>34</v>
      </c>
      <c r="B40" s="6" t="s">
        <v>152</v>
      </c>
      <c r="C40" s="6">
        <v>10105</v>
      </c>
      <c r="D40" s="10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"Деевская СОШ"</v>
      </c>
      <c r="E40" s="16">
        <v>9.4499999999999993</v>
      </c>
      <c r="F40" s="6">
        <v>1</v>
      </c>
      <c r="G40" s="6">
        <v>0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  <c r="M40" s="6">
        <v>0</v>
      </c>
      <c r="N40" s="6">
        <v>0</v>
      </c>
      <c r="O40" s="6">
        <v>0</v>
      </c>
      <c r="P40" s="6">
        <v>2</v>
      </c>
      <c r="Q40" s="6">
        <v>2</v>
      </c>
      <c r="R40" s="6">
        <v>2</v>
      </c>
      <c r="S40" s="6">
        <v>2</v>
      </c>
      <c r="T40" s="6">
        <v>4</v>
      </c>
      <c r="U40" s="6">
        <v>2</v>
      </c>
      <c r="V40" s="6">
        <v>2</v>
      </c>
      <c r="W40" s="6">
        <v>4</v>
      </c>
      <c r="X40" s="6">
        <v>0</v>
      </c>
      <c r="Y40" s="6">
        <v>0</v>
      </c>
      <c r="Z40" s="6">
        <v>0</v>
      </c>
      <c r="AA40" s="6"/>
      <c r="AB40" s="6"/>
      <c r="AC40" s="9" t="s">
        <v>26</v>
      </c>
      <c r="AD40" s="12"/>
    </row>
    <row r="41" spans="1:30">
      <c r="A41" s="10">
        <v>35</v>
      </c>
      <c r="B41" s="6" t="s">
        <v>153</v>
      </c>
      <c r="C41" s="6">
        <v>10105</v>
      </c>
      <c r="D41" s="10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"Деевская СОШ"</v>
      </c>
      <c r="E41" s="16">
        <v>1.82</v>
      </c>
      <c r="F41" s="6">
        <v>0</v>
      </c>
      <c r="G41" s="6">
        <v>1</v>
      </c>
      <c r="H41" s="6">
        <v>1</v>
      </c>
      <c r="I41" s="6">
        <v>0</v>
      </c>
      <c r="J41" s="6">
        <v>1</v>
      </c>
      <c r="K41" s="6">
        <v>1</v>
      </c>
      <c r="L41" s="6">
        <v>1</v>
      </c>
      <c r="M41" s="6">
        <v>0</v>
      </c>
      <c r="N41" s="6">
        <v>0</v>
      </c>
      <c r="O41" s="6">
        <v>0</v>
      </c>
      <c r="P41" s="6" t="s">
        <v>28</v>
      </c>
      <c r="Q41" s="6" t="s">
        <v>28</v>
      </c>
      <c r="R41" s="6">
        <v>0</v>
      </c>
      <c r="S41" s="6" t="s">
        <v>28</v>
      </c>
      <c r="T41" s="6" t="s">
        <v>28</v>
      </c>
      <c r="U41" s="6">
        <v>0</v>
      </c>
      <c r="V41" s="6" t="s">
        <v>28</v>
      </c>
      <c r="W41" s="6" t="s">
        <v>28</v>
      </c>
      <c r="X41" s="6" t="s">
        <v>28</v>
      </c>
      <c r="Y41" s="6" t="s">
        <v>28</v>
      </c>
      <c r="Z41" s="6" t="s">
        <v>28</v>
      </c>
      <c r="AA41" s="6"/>
      <c r="AB41" s="6"/>
      <c r="AC41" s="9" t="s">
        <v>26</v>
      </c>
      <c r="AD41" s="12"/>
    </row>
  </sheetData>
  <mergeCells count="14">
    <mergeCell ref="AD5:AD6"/>
    <mergeCell ref="AA5:AB5"/>
    <mergeCell ref="F5:Y5"/>
    <mergeCell ref="AC5:AC6"/>
    <mergeCell ref="A1:A4"/>
    <mergeCell ref="B1:AC1"/>
    <mergeCell ref="B2:AC2"/>
    <mergeCell ref="B3:AC3"/>
    <mergeCell ref="B4:AC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3"/>
  <sheetViews>
    <sheetView zoomScale="85" zoomScaleNormal="85" workbookViewId="0">
      <selection activeCell="D8" sqref="D8:D31"/>
    </sheetView>
  </sheetViews>
  <sheetFormatPr defaultRowHeight="15.75"/>
  <cols>
    <col min="1" max="1" width="6.5703125" style="7" customWidth="1"/>
    <col min="2" max="2" width="35.710937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6" width="4.140625" style="7" customWidth="1"/>
    <col min="27" max="28" width="11.85546875" style="7" customWidth="1"/>
    <col min="29" max="29" width="17.42578125" style="7" customWidth="1"/>
    <col min="30" max="30" width="30.28515625" style="7" customWidth="1"/>
    <col min="31" max="16384" width="9.140625" style="7"/>
  </cols>
  <sheetData>
    <row r="1" spans="1:30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0" ht="15.75" customHeight="1">
      <c r="A2" s="17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30">
      <c r="A3" s="17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30" ht="15.75" customHeight="1">
      <c r="A4" s="17"/>
      <c r="B4" s="19" t="s">
        <v>91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1"/>
    </row>
    <row r="5" spans="1:30" ht="15.75" customHeight="1">
      <c r="A5" s="11"/>
      <c r="B5" s="19" t="s">
        <v>215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</row>
    <row r="6" spans="1:30" ht="31.5" customHeight="1">
      <c r="A6" s="18" t="s">
        <v>3</v>
      </c>
      <c r="B6" s="18" t="s">
        <v>4</v>
      </c>
      <c r="C6" s="18" t="s">
        <v>25</v>
      </c>
      <c r="D6" s="18" t="s">
        <v>5</v>
      </c>
      <c r="E6" s="18" t="s">
        <v>216</v>
      </c>
      <c r="F6" s="18" t="s">
        <v>34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 t="s">
        <v>30</v>
      </c>
      <c r="AB6" s="18"/>
      <c r="AC6" s="18" t="s">
        <v>7</v>
      </c>
      <c r="AD6" s="18" t="s">
        <v>213</v>
      </c>
    </row>
    <row r="7" spans="1:30">
      <c r="A7" s="18"/>
      <c r="B7" s="18"/>
      <c r="C7" s="18"/>
      <c r="D7" s="18"/>
      <c r="E7" s="18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21</v>
      </c>
      <c r="AA7" s="9">
        <v>1</v>
      </c>
      <c r="AB7" s="9">
        <v>2</v>
      </c>
      <c r="AC7" s="18"/>
      <c r="AD7" s="18"/>
    </row>
    <row r="8" spans="1:30" ht="31.5">
      <c r="A8" s="10">
        <v>1</v>
      </c>
      <c r="B8" s="6" t="s">
        <v>154</v>
      </c>
      <c r="C8" s="6">
        <v>10120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ФМОУ «"Верхнесинячихинская СОШ №2"- Нижнесинячихинская ООШ»</v>
      </c>
      <c r="E8" s="16">
        <v>97.09</v>
      </c>
      <c r="F8" s="6">
        <v>1</v>
      </c>
      <c r="G8" s="6">
        <v>1</v>
      </c>
      <c r="H8" s="6">
        <v>1</v>
      </c>
      <c r="I8" s="6">
        <v>0</v>
      </c>
      <c r="J8" s="6">
        <v>1</v>
      </c>
      <c r="K8" s="6">
        <v>1</v>
      </c>
      <c r="L8" s="6">
        <v>1</v>
      </c>
      <c r="M8" s="6">
        <v>0</v>
      </c>
      <c r="N8" s="6">
        <v>0</v>
      </c>
      <c r="O8" s="6">
        <v>0</v>
      </c>
      <c r="P8" s="6">
        <v>2</v>
      </c>
      <c r="Q8" s="6">
        <v>2</v>
      </c>
      <c r="R8" s="6">
        <v>2</v>
      </c>
      <c r="S8" s="6">
        <v>2</v>
      </c>
      <c r="T8" s="6">
        <v>2</v>
      </c>
      <c r="U8" s="6">
        <v>2</v>
      </c>
      <c r="V8" s="6">
        <v>4</v>
      </c>
      <c r="W8" s="6">
        <v>10</v>
      </c>
      <c r="X8" s="6">
        <v>12</v>
      </c>
      <c r="Y8" s="6">
        <v>5</v>
      </c>
      <c r="Z8" s="6"/>
      <c r="AA8" s="6">
        <v>40</v>
      </c>
      <c r="AB8" s="6">
        <v>39.270000000000003</v>
      </c>
      <c r="AC8" s="9" t="str">
        <f t="shared" ref="AC8:AC22" si="0">IF(E8=MAX($E$8:$E$36),"Победитель",IF(E8&gt;=MEDIAN($E$8:$E$36),"Призёр","Участник"))</f>
        <v>Победитель</v>
      </c>
      <c r="AD8" s="12" t="s">
        <v>214</v>
      </c>
    </row>
    <row r="9" spans="1:30">
      <c r="A9" s="10">
        <v>2</v>
      </c>
      <c r="B9" s="6" t="s">
        <v>155</v>
      </c>
      <c r="C9" s="6">
        <v>10109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"Костинская СОШ"</v>
      </c>
      <c r="E9" s="16">
        <v>93.89</v>
      </c>
      <c r="F9" s="6">
        <v>1</v>
      </c>
      <c r="G9" s="6" t="s">
        <v>28</v>
      </c>
      <c r="H9" s="6">
        <v>1</v>
      </c>
      <c r="I9" s="6">
        <v>0</v>
      </c>
      <c r="J9" s="6">
        <v>1</v>
      </c>
      <c r="K9" s="6">
        <v>0</v>
      </c>
      <c r="L9" s="6">
        <v>1</v>
      </c>
      <c r="M9" s="6">
        <v>0</v>
      </c>
      <c r="N9" s="6">
        <v>1</v>
      </c>
      <c r="O9" s="6">
        <v>0</v>
      </c>
      <c r="P9" s="6">
        <v>2</v>
      </c>
      <c r="Q9" s="6">
        <v>2</v>
      </c>
      <c r="R9" s="6">
        <v>2</v>
      </c>
      <c r="S9" s="6">
        <v>2</v>
      </c>
      <c r="T9" s="6">
        <v>4</v>
      </c>
      <c r="U9" s="6">
        <v>2</v>
      </c>
      <c r="V9" s="6">
        <v>4</v>
      </c>
      <c r="W9" s="6">
        <v>10</v>
      </c>
      <c r="X9" s="6">
        <v>12</v>
      </c>
      <c r="Y9" s="6" t="s">
        <v>28</v>
      </c>
      <c r="Z9" s="6"/>
      <c r="AA9" s="6">
        <v>40</v>
      </c>
      <c r="AB9" s="6">
        <v>37.53</v>
      </c>
      <c r="AC9" s="9" t="str">
        <f t="shared" si="0"/>
        <v>Призёр</v>
      </c>
      <c r="AD9" s="12" t="s">
        <v>214</v>
      </c>
    </row>
    <row r="10" spans="1:30">
      <c r="A10" s="10">
        <v>3</v>
      </c>
      <c r="B10" s="6" t="s">
        <v>156</v>
      </c>
      <c r="C10" s="6">
        <v>10109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"Костинская СОШ"</v>
      </c>
      <c r="E10" s="16">
        <v>92.34</v>
      </c>
      <c r="F10" s="6">
        <v>1</v>
      </c>
      <c r="G10" s="6">
        <v>1</v>
      </c>
      <c r="H10" s="6">
        <v>1</v>
      </c>
      <c r="I10" s="6">
        <v>0</v>
      </c>
      <c r="J10" s="6">
        <v>1</v>
      </c>
      <c r="K10" s="6">
        <v>1</v>
      </c>
      <c r="L10" s="6">
        <v>1</v>
      </c>
      <c r="M10" s="6">
        <v>0</v>
      </c>
      <c r="N10" s="6">
        <v>0</v>
      </c>
      <c r="O10" s="6">
        <v>0</v>
      </c>
      <c r="P10" s="6">
        <v>2</v>
      </c>
      <c r="Q10" s="6">
        <v>2</v>
      </c>
      <c r="R10" s="6">
        <v>2</v>
      </c>
      <c r="S10" s="6">
        <v>2</v>
      </c>
      <c r="T10" s="6">
        <v>4</v>
      </c>
      <c r="U10" s="6">
        <v>0</v>
      </c>
      <c r="V10" s="6">
        <v>4</v>
      </c>
      <c r="W10" s="6">
        <v>8</v>
      </c>
      <c r="X10" s="6">
        <v>12</v>
      </c>
      <c r="Y10" s="6" t="s">
        <v>28</v>
      </c>
      <c r="Z10" s="6"/>
      <c r="AA10" s="6">
        <v>37.61</v>
      </c>
      <c r="AB10" s="6">
        <v>39.46</v>
      </c>
      <c r="AC10" s="9" t="str">
        <f t="shared" si="0"/>
        <v>Призёр</v>
      </c>
      <c r="AD10" s="12" t="s">
        <v>214</v>
      </c>
    </row>
    <row r="11" spans="1:30">
      <c r="A11" s="10">
        <v>4</v>
      </c>
      <c r="B11" s="6" t="s">
        <v>157</v>
      </c>
      <c r="C11" s="6">
        <v>10106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"Деевская СОШ"</v>
      </c>
      <c r="E11" s="16">
        <v>90.47</v>
      </c>
      <c r="F11" s="6">
        <v>1</v>
      </c>
      <c r="G11" s="6">
        <v>1</v>
      </c>
      <c r="H11" s="6">
        <v>1</v>
      </c>
      <c r="I11" s="6">
        <v>0</v>
      </c>
      <c r="J11" s="6">
        <v>1</v>
      </c>
      <c r="K11" s="6">
        <v>1</v>
      </c>
      <c r="L11" s="6">
        <v>1</v>
      </c>
      <c r="M11" s="6">
        <v>1</v>
      </c>
      <c r="N11" s="6">
        <v>0</v>
      </c>
      <c r="O11" s="6">
        <v>0</v>
      </c>
      <c r="P11" s="6">
        <v>2</v>
      </c>
      <c r="Q11" s="6">
        <v>2</v>
      </c>
      <c r="R11" s="6">
        <v>2</v>
      </c>
      <c r="S11" s="6">
        <v>2</v>
      </c>
      <c r="T11" s="6">
        <v>4</v>
      </c>
      <c r="U11" s="6">
        <v>0</v>
      </c>
      <c r="V11" s="6">
        <v>3</v>
      </c>
      <c r="W11" s="6">
        <v>10</v>
      </c>
      <c r="X11" s="6">
        <v>12</v>
      </c>
      <c r="Y11" s="6" t="s">
        <v>28</v>
      </c>
      <c r="Z11" s="6"/>
      <c r="AA11" s="6">
        <v>40</v>
      </c>
      <c r="AB11" s="6">
        <v>34.47</v>
      </c>
      <c r="AC11" s="9" t="str">
        <f t="shared" si="0"/>
        <v>Призёр</v>
      </c>
      <c r="AD11" s="12" t="s">
        <v>214</v>
      </c>
    </row>
    <row r="12" spans="1:30">
      <c r="A12" s="10">
        <v>5</v>
      </c>
      <c r="B12" s="6" t="s">
        <v>158</v>
      </c>
      <c r="C12" s="6">
        <v>10109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16">
        <v>90.1</v>
      </c>
      <c r="F12" s="6">
        <v>1</v>
      </c>
      <c r="G12" s="6">
        <v>1</v>
      </c>
      <c r="H12" s="6">
        <v>0</v>
      </c>
      <c r="I12" s="6">
        <v>0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2</v>
      </c>
      <c r="Q12" s="6">
        <v>2</v>
      </c>
      <c r="R12" s="6">
        <v>2</v>
      </c>
      <c r="S12" s="6" t="s">
        <v>28</v>
      </c>
      <c r="T12" s="6">
        <v>3</v>
      </c>
      <c r="U12" s="6">
        <v>0</v>
      </c>
      <c r="V12" s="6">
        <v>1</v>
      </c>
      <c r="W12" s="6">
        <v>10</v>
      </c>
      <c r="X12" s="6">
        <v>12</v>
      </c>
      <c r="Y12" s="6" t="s">
        <v>28</v>
      </c>
      <c r="Z12" s="6"/>
      <c r="AA12" s="6">
        <v>37.97</v>
      </c>
      <c r="AB12" s="6">
        <v>39.4</v>
      </c>
      <c r="AC12" s="9" t="str">
        <f t="shared" si="0"/>
        <v>Призёр</v>
      </c>
      <c r="AD12" s="12" t="s">
        <v>214</v>
      </c>
    </row>
    <row r="13" spans="1:30">
      <c r="A13" s="10">
        <v>6</v>
      </c>
      <c r="B13" s="6" t="s">
        <v>159</v>
      </c>
      <c r="C13" s="6">
        <v>10119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16">
        <v>88.73</v>
      </c>
      <c r="F13" s="6">
        <v>0</v>
      </c>
      <c r="G13" s="6">
        <v>0</v>
      </c>
      <c r="H13" s="6">
        <v>0</v>
      </c>
      <c r="I13" s="6">
        <v>1</v>
      </c>
      <c r="J13" s="6">
        <v>1</v>
      </c>
      <c r="K13" s="6">
        <v>1</v>
      </c>
      <c r="L13" s="6">
        <v>0</v>
      </c>
      <c r="M13" s="6">
        <v>0</v>
      </c>
      <c r="N13" s="6">
        <v>0</v>
      </c>
      <c r="O13" s="6">
        <v>1</v>
      </c>
      <c r="P13" s="6" t="s">
        <v>28</v>
      </c>
      <c r="Q13" s="6">
        <v>0</v>
      </c>
      <c r="R13" s="6" t="s">
        <v>28</v>
      </c>
      <c r="S13" s="6">
        <v>0</v>
      </c>
      <c r="T13" s="6">
        <v>1</v>
      </c>
      <c r="U13" s="6">
        <v>0</v>
      </c>
      <c r="V13" s="6">
        <v>4</v>
      </c>
      <c r="W13" s="6">
        <v>10</v>
      </c>
      <c r="X13" s="6">
        <v>0</v>
      </c>
      <c r="Y13" s="6">
        <v>5</v>
      </c>
      <c r="Z13" s="6"/>
      <c r="AA13" s="6">
        <v>40</v>
      </c>
      <c r="AB13" s="6">
        <v>40</v>
      </c>
      <c r="AC13" s="9" t="str">
        <f t="shared" si="0"/>
        <v>Призёр</v>
      </c>
      <c r="AD13" s="12" t="s">
        <v>214</v>
      </c>
    </row>
    <row r="14" spans="1:30">
      <c r="A14" s="10">
        <v>7</v>
      </c>
      <c r="B14" s="6" t="s">
        <v>160</v>
      </c>
      <c r="C14" s="6">
        <v>10104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16">
        <v>87.71</v>
      </c>
      <c r="F14" s="6">
        <v>1</v>
      </c>
      <c r="G14" s="6">
        <v>1</v>
      </c>
      <c r="H14" s="6">
        <v>1</v>
      </c>
      <c r="I14" s="6">
        <v>1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1</v>
      </c>
      <c r="P14" s="6">
        <v>2</v>
      </c>
      <c r="Q14" s="6">
        <v>2</v>
      </c>
      <c r="R14" s="6">
        <v>0</v>
      </c>
      <c r="S14" s="6">
        <v>2</v>
      </c>
      <c r="T14" s="6">
        <v>0</v>
      </c>
      <c r="U14" s="6">
        <v>2</v>
      </c>
      <c r="V14" s="6">
        <v>4</v>
      </c>
      <c r="W14" s="6">
        <v>10</v>
      </c>
      <c r="X14" s="6" t="s">
        <v>28</v>
      </c>
      <c r="Y14" s="6" t="s">
        <v>28</v>
      </c>
      <c r="Z14" s="6"/>
      <c r="AA14" s="6">
        <v>37.53</v>
      </c>
      <c r="AB14" s="6">
        <v>40</v>
      </c>
      <c r="AC14" s="9" t="str">
        <f t="shared" si="0"/>
        <v>Призёр</v>
      </c>
      <c r="AD14" s="12" t="s">
        <v>214</v>
      </c>
    </row>
    <row r="15" spans="1:30">
      <c r="A15" s="10">
        <v>8</v>
      </c>
      <c r="B15" s="6" t="s">
        <v>161</v>
      </c>
      <c r="C15" s="6">
        <v>10104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№3"</v>
      </c>
      <c r="E15" s="16">
        <v>87.48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0</v>
      </c>
      <c r="P15" s="6">
        <v>2</v>
      </c>
      <c r="Q15" s="6">
        <v>2</v>
      </c>
      <c r="R15" s="6">
        <v>2</v>
      </c>
      <c r="S15" s="6">
        <v>2</v>
      </c>
      <c r="T15" s="6">
        <v>4</v>
      </c>
      <c r="U15" s="6">
        <v>2</v>
      </c>
      <c r="V15" s="6">
        <v>4</v>
      </c>
      <c r="W15" s="6">
        <v>10</v>
      </c>
      <c r="X15" s="6">
        <v>12</v>
      </c>
      <c r="Y15" s="6">
        <v>5</v>
      </c>
      <c r="Z15" s="6"/>
      <c r="AA15" s="6">
        <v>32.590000000000003</v>
      </c>
      <c r="AB15" s="6">
        <v>35.25</v>
      </c>
      <c r="AC15" s="9" t="str">
        <f t="shared" si="0"/>
        <v>Призёр</v>
      </c>
      <c r="AD15" s="12" t="s">
        <v>214</v>
      </c>
    </row>
    <row r="16" spans="1:30" ht="31.5">
      <c r="A16" s="10">
        <v>9</v>
      </c>
      <c r="B16" s="6" t="s">
        <v>162</v>
      </c>
      <c r="C16" s="6">
        <v>10121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ФМОУ "Костинская СОШ"- Клевакинская ООШ</v>
      </c>
      <c r="E16" s="16">
        <v>87.27</v>
      </c>
      <c r="F16" s="6">
        <v>0</v>
      </c>
      <c r="G16" s="6">
        <v>0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  <c r="P16" s="6" t="s">
        <v>28</v>
      </c>
      <c r="Q16" s="6" t="s">
        <v>28</v>
      </c>
      <c r="R16" s="6" t="s">
        <v>28</v>
      </c>
      <c r="S16" s="6" t="s">
        <v>28</v>
      </c>
      <c r="T16" s="6">
        <v>0</v>
      </c>
      <c r="U16" s="6">
        <v>0</v>
      </c>
      <c r="V16" s="6">
        <v>2</v>
      </c>
      <c r="W16" s="6">
        <v>10</v>
      </c>
      <c r="X16" s="6" t="s">
        <v>28</v>
      </c>
      <c r="Y16" s="6">
        <v>5</v>
      </c>
      <c r="Z16" s="6"/>
      <c r="AA16" s="6">
        <v>40</v>
      </c>
      <c r="AB16" s="6">
        <v>40</v>
      </c>
      <c r="AC16" s="9" t="str">
        <f t="shared" si="0"/>
        <v>Призёр</v>
      </c>
      <c r="AD16" s="12" t="s">
        <v>214</v>
      </c>
    </row>
    <row r="17" spans="1:30">
      <c r="A17" s="10">
        <v>10</v>
      </c>
      <c r="B17" s="6" t="s">
        <v>163</v>
      </c>
      <c r="C17" s="6">
        <v>10109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"Костинская СОШ"</v>
      </c>
      <c r="E17" s="16">
        <v>86.66</v>
      </c>
      <c r="F17" s="6">
        <v>1</v>
      </c>
      <c r="G17" s="6">
        <v>0</v>
      </c>
      <c r="H17" s="6">
        <v>0</v>
      </c>
      <c r="I17" s="6">
        <v>1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 t="s">
        <v>28</v>
      </c>
      <c r="Q17" s="6">
        <v>0</v>
      </c>
      <c r="R17" s="6" t="s">
        <v>28</v>
      </c>
      <c r="S17" s="6">
        <v>2</v>
      </c>
      <c r="T17" s="6">
        <v>0</v>
      </c>
      <c r="U17" s="6">
        <v>0</v>
      </c>
      <c r="V17" s="6">
        <v>3</v>
      </c>
      <c r="W17" s="6">
        <v>6</v>
      </c>
      <c r="X17" s="6">
        <v>0</v>
      </c>
      <c r="Y17" s="6">
        <v>5</v>
      </c>
      <c r="Z17" s="6"/>
      <c r="AA17" s="6">
        <v>39.75</v>
      </c>
      <c r="AB17" s="6">
        <v>40</v>
      </c>
      <c r="AC17" s="9" t="str">
        <f t="shared" si="0"/>
        <v>Призёр</v>
      </c>
      <c r="AD17" s="12" t="s">
        <v>214</v>
      </c>
    </row>
    <row r="18" spans="1:30">
      <c r="A18" s="10">
        <v>11</v>
      </c>
      <c r="B18" s="6" t="s">
        <v>164</v>
      </c>
      <c r="C18" s="6">
        <v>10110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"Невьянская СОШ"</v>
      </c>
      <c r="E18" s="16">
        <v>84.8</v>
      </c>
      <c r="F18" s="6">
        <v>0</v>
      </c>
      <c r="G18" s="6">
        <v>1</v>
      </c>
      <c r="H18" s="6">
        <v>1</v>
      </c>
      <c r="I18" s="6">
        <v>0</v>
      </c>
      <c r="J18" s="6">
        <v>1</v>
      </c>
      <c r="K18" s="6">
        <v>1</v>
      </c>
      <c r="L18" s="6">
        <v>1</v>
      </c>
      <c r="M18" s="6">
        <v>0</v>
      </c>
      <c r="N18" s="6">
        <v>1</v>
      </c>
      <c r="O18" s="6">
        <v>1</v>
      </c>
      <c r="P18" s="6">
        <v>2</v>
      </c>
      <c r="Q18" s="6">
        <v>0</v>
      </c>
      <c r="R18" s="6" t="s">
        <v>28</v>
      </c>
      <c r="S18" s="6" t="s">
        <v>28</v>
      </c>
      <c r="T18" s="6">
        <v>2</v>
      </c>
      <c r="U18" s="6">
        <v>2</v>
      </c>
      <c r="V18" s="6">
        <v>3</v>
      </c>
      <c r="W18" s="6">
        <v>6</v>
      </c>
      <c r="X18" s="6" t="s">
        <v>28</v>
      </c>
      <c r="Y18" s="6" t="s">
        <v>28</v>
      </c>
      <c r="Z18" s="6"/>
      <c r="AA18" s="6">
        <v>40</v>
      </c>
      <c r="AB18" s="6">
        <v>36.799999999999997</v>
      </c>
      <c r="AC18" s="9" t="str">
        <f t="shared" si="0"/>
        <v>Призёр</v>
      </c>
      <c r="AD18" s="12" t="s">
        <v>214</v>
      </c>
    </row>
    <row r="19" spans="1:30">
      <c r="A19" s="10">
        <v>12</v>
      </c>
      <c r="B19" s="6" t="s">
        <v>165</v>
      </c>
      <c r="C19" s="6">
        <v>10118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"Заринская СОШ"</v>
      </c>
      <c r="E19" s="16">
        <v>83.66</v>
      </c>
      <c r="F19" s="6">
        <v>1</v>
      </c>
      <c r="G19" s="6">
        <v>0</v>
      </c>
      <c r="H19" s="6">
        <v>1</v>
      </c>
      <c r="I19" s="6">
        <v>1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 t="s">
        <v>28</v>
      </c>
      <c r="S19" s="6">
        <v>0</v>
      </c>
      <c r="T19" s="6">
        <v>4</v>
      </c>
      <c r="U19" s="6">
        <v>0</v>
      </c>
      <c r="V19" s="6">
        <v>3</v>
      </c>
      <c r="W19" s="6">
        <v>10</v>
      </c>
      <c r="X19" s="6" t="s">
        <v>28</v>
      </c>
      <c r="Y19" s="6" t="s">
        <v>28</v>
      </c>
      <c r="Z19" s="6"/>
      <c r="AA19" s="6">
        <v>39.979999999999997</v>
      </c>
      <c r="AB19" s="6">
        <v>35.68</v>
      </c>
      <c r="AC19" s="9" t="str">
        <f t="shared" si="0"/>
        <v>Призёр</v>
      </c>
      <c r="AD19" s="12" t="s">
        <v>214</v>
      </c>
    </row>
    <row r="20" spans="1:30" ht="31.5">
      <c r="A20" s="10">
        <v>13</v>
      </c>
      <c r="B20" s="6" t="s">
        <v>166</v>
      </c>
      <c r="C20" s="6">
        <v>10120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ФМОУ «"Верхнесинячихинская СОШ №2"- Нижнесинячихинская ООШ»</v>
      </c>
      <c r="E20" s="16">
        <v>83.55</v>
      </c>
      <c r="F20" s="6">
        <v>1</v>
      </c>
      <c r="G20" s="6">
        <v>1</v>
      </c>
      <c r="H20" s="6">
        <v>1</v>
      </c>
      <c r="I20" s="6">
        <v>0</v>
      </c>
      <c r="J20" s="6">
        <v>1</v>
      </c>
      <c r="K20" s="6">
        <v>1</v>
      </c>
      <c r="L20" s="6">
        <v>1</v>
      </c>
      <c r="M20" s="6">
        <v>0</v>
      </c>
      <c r="N20" s="6">
        <v>0</v>
      </c>
      <c r="O20" s="6">
        <v>0</v>
      </c>
      <c r="P20" s="6">
        <v>2</v>
      </c>
      <c r="Q20" s="6" t="s">
        <v>28</v>
      </c>
      <c r="R20" s="6" t="s">
        <v>28</v>
      </c>
      <c r="S20" s="6" t="s">
        <v>28</v>
      </c>
      <c r="T20" s="6">
        <v>3</v>
      </c>
      <c r="U20" s="6">
        <v>0</v>
      </c>
      <c r="V20" s="6">
        <v>4</v>
      </c>
      <c r="W20" s="6">
        <v>8</v>
      </c>
      <c r="X20" s="6" t="s">
        <v>28</v>
      </c>
      <c r="Y20" s="6" t="s">
        <v>28</v>
      </c>
      <c r="Z20" s="6"/>
      <c r="AA20" s="6">
        <v>35.19</v>
      </c>
      <c r="AB20" s="6">
        <v>40</v>
      </c>
      <c r="AC20" s="9" t="str">
        <f t="shared" si="0"/>
        <v>Призёр</v>
      </c>
      <c r="AD20" s="12" t="s">
        <v>214</v>
      </c>
    </row>
    <row r="21" spans="1:30">
      <c r="A21" s="10">
        <v>14</v>
      </c>
      <c r="B21" s="6" t="s">
        <v>167</v>
      </c>
      <c r="C21" s="6">
        <v>10110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"Невьянская СОШ"</v>
      </c>
      <c r="E21" s="16">
        <v>82.24</v>
      </c>
      <c r="F21" s="6">
        <v>1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1</v>
      </c>
      <c r="M21" s="6">
        <v>0</v>
      </c>
      <c r="N21" s="6">
        <v>0</v>
      </c>
      <c r="O21" s="6">
        <v>0</v>
      </c>
      <c r="P21" s="6">
        <v>2</v>
      </c>
      <c r="Q21" s="6">
        <v>0</v>
      </c>
      <c r="R21" s="6">
        <v>0</v>
      </c>
      <c r="S21" s="6">
        <v>2</v>
      </c>
      <c r="T21" s="6">
        <v>2</v>
      </c>
      <c r="U21" s="6">
        <v>0</v>
      </c>
      <c r="V21" s="6">
        <v>3</v>
      </c>
      <c r="W21" s="6">
        <v>4</v>
      </c>
      <c r="X21" s="6">
        <v>0</v>
      </c>
      <c r="Y21" s="6">
        <v>0</v>
      </c>
      <c r="Z21" s="6"/>
      <c r="AA21" s="6">
        <v>36.79</v>
      </c>
      <c r="AB21" s="6">
        <v>40</v>
      </c>
      <c r="AC21" s="9" t="str">
        <f t="shared" si="0"/>
        <v>Призёр</v>
      </c>
      <c r="AD21" s="12" t="s">
        <v>214</v>
      </c>
    </row>
    <row r="22" spans="1:30">
      <c r="A22" s="10">
        <v>15</v>
      </c>
      <c r="B22" s="6" t="s">
        <v>168</v>
      </c>
      <c r="C22" s="6">
        <v>10110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"Невьянская СОШ"</v>
      </c>
      <c r="E22" s="16">
        <v>80.91</v>
      </c>
      <c r="F22" s="6">
        <v>1</v>
      </c>
      <c r="G22" s="6">
        <v>1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 t="s">
        <v>28</v>
      </c>
      <c r="N22" s="6">
        <v>0</v>
      </c>
      <c r="O22" s="6">
        <v>0</v>
      </c>
      <c r="P22" s="6">
        <v>0</v>
      </c>
      <c r="Q22" s="6">
        <v>2</v>
      </c>
      <c r="R22" s="6">
        <v>2</v>
      </c>
      <c r="S22" s="6">
        <v>0</v>
      </c>
      <c r="T22" s="6" t="s">
        <v>28</v>
      </c>
      <c r="U22" s="6" t="s">
        <v>28</v>
      </c>
      <c r="V22" s="6">
        <v>0</v>
      </c>
      <c r="W22" s="6">
        <v>6</v>
      </c>
      <c r="X22" s="6">
        <v>0</v>
      </c>
      <c r="Y22" s="6">
        <v>0</v>
      </c>
      <c r="Z22" s="6"/>
      <c r="AA22" s="6">
        <v>36.74</v>
      </c>
      <c r="AB22" s="6">
        <v>39.44</v>
      </c>
      <c r="AC22" s="9" t="str">
        <f t="shared" si="0"/>
        <v>Призёр</v>
      </c>
      <c r="AD22" s="12" t="s">
        <v>214</v>
      </c>
    </row>
    <row r="23" spans="1:30" ht="31.5">
      <c r="A23" s="10">
        <v>16</v>
      </c>
      <c r="B23" s="6" t="s">
        <v>169</v>
      </c>
      <c r="C23" s="6">
        <v>10108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"Коптеловская СОШ им. Д.Никонова"</v>
      </c>
      <c r="E23" s="16">
        <v>80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40</v>
      </c>
      <c r="AB23" s="6">
        <v>40</v>
      </c>
      <c r="AC23" s="9" t="s">
        <v>27</v>
      </c>
      <c r="AD23" s="12" t="s">
        <v>214</v>
      </c>
    </row>
    <row r="24" spans="1:30">
      <c r="A24" s="10">
        <v>17</v>
      </c>
      <c r="B24" s="6" t="s">
        <v>35</v>
      </c>
      <c r="C24" s="6">
        <v>10118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"Заринская СОШ"</v>
      </c>
      <c r="E24" s="16">
        <v>80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>
        <v>40</v>
      </c>
      <c r="AB24" s="6">
        <v>40</v>
      </c>
      <c r="AC24" s="9" t="s">
        <v>27</v>
      </c>
      <c r="AD24" s="12" t="s">
        <v>214</v>
      </c>
    </row>
    <row r="25" spans="1:30">
      <c r="A25" s="10">
        <v>18</v>
      </c>
      <c r="B25" s="6" t="s">
        <v>170</v>
      </c>
      <c r="C25" s="6">
        <v>10109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"Костинская СОШ"</v>
      </c>
      <c r="E25" s="16">
        <v>79.52</v>
      </c>
      <c r="F25" s="6">
        <v>1</v>
      </c>
      <c r="G25" s="6">
        <v>0</v>
      </c>
      <c r="H25" s="6">
        <v>1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</v>
      </c>
      <c r="P25" s="6">
        <v>0</v>
      </c>
      <c r="Q25" s="6">
        <v>2</v>
      </c>
      <c r="R25" s="6">
        <v>2</v>
      </c>
      <c r="S25" s="6">
        <v>0</v>
      </c>
      <c r="T25" s="6">
        <v>0</v>
      </c>
      <c r="U25" s="6">
        <v>0</v>
      </c>
      <c r="V25" s="6">
        <v>1</v>
      </c>
      <c r="W25" s="6">
        <v>10</v>
      </c>
      <c r="X25" s="6" t="s">
        <v>28</v>
      </c>
      <c r="Y25" s="6" t="s">
        <v>28</v>
      </c>
      <c r="Z25" s="6"/>
      <c r="AA25" s="6">
        <v>37.36</v>
      </c>
      <c r="AB25" s="6">
        <v>35.25</v>
      </c>
      <c r="AC25" s="9" t="s">
        <v>27</v>
      </c>
      <c r="AD25" s="12" t="s">
        <v>214</v>
      </c>
    </row>
    <row r="26" spans="1:30">
      <c r="A26" s="10">
        <v>19</v>
      </c>
      <c r="B26" s="6" t="s">
        <v>171</v>
      </c>
      <c r="C26" s="6">
        <v>10110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"Невьянская СОШ"</v>
      </c>
      <c r="E26" s="16">
        <v>78.680000000000007</v>
      </c>
      <c r="F26" s="6">
        <v>0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>
        <v>0</v>
      </c>
      <c r="M26" s="6">
        <v>0</v>
      </c>
      <c r="N26" s="6">
        <v>0</v>
      </c>
      <c r="O26" s="6">
        <v>1</v>
      </c>
      <c r="P26" s="6">
        <v>0</v>
      </c>
      <c r="Q26" s="6">
        <v>0</v>
      </c>
      <c r="R26" s="6" t="s">
        <v>28</v>
      </c>
      <c r="S26" s="6">
        <v>0</v>
      </c>
      <c r="T26" s="6" t="s">
        <v>28</v>
      </c>
      <c r="U26" s="6">
        <v>0</v>
      </c>
      <c r="V26" s="6">
        <v>3</v>
      </c>
      <c r="W26" s="6">
        <v>10</v>
      </c>
      <c r="X26" s="6" t="s">
        <v>28</v>
      </c>
      <c r="Y26" s="6">
        <v>0</v>
      </c>
      <c r="Z26" s="6"/>
      <c r="AA26" s="6">
        <v>34.67</v>
      </c>
      <c r="AB26" s="6">
        <v>37.1</v>
      </c>
      <c r="AC26" s="9" t="s">
        <v>27</v>
      </c>
      <c r="AD26" s="12" t="s">
        <v>214</v>
      </c>
    </row>
    <row r="27" spans="1:30">
      <c r="A27" s="10">
        <v>20</v>
      </c>
      <c r="B27" s="6" t="s">
        <v>172</v>
      </c>
      <c r="C27" s="6">
        <v>10104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16">
        <v>76.989999999999995</v>
      </c>
      <c r="F27" s="6">
        <v>1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 t="s">
        <v>28</v>
      </c>
      <c r="Q27" s="6" t="s">
        <v>28</v>
      </c>
      <c r="R27" s="6" t="s">
        <v>28</v>
      </c>
      <c r="S27" s="6" t="s">
        <v>28</v>
      </c>
      <c r="T27" s="6">
        <v>0</v>
      </c>
      <c r="U27" s="6" t="s">
        <v>28</v>
      </c>
      <c r="V27" s="6">
        <v>2</v>
      </c>
      <c r="W27" s="6">
        <v>6</v>
      </c>
      <c r="X27" s="6" t="s">
        <v>28</v>
      </c>
      <c r="Y27" s="6" t="s">
        <v>28</v>
      </c>
      <c r="Z27" s="6"/>
      <c r="AA27" s="6">
        <v>40</v>
      </c>
      <c r="AB27" s="6">
        <v>33.35</v>
      </c>
      <c r="AC27" s="9" t="s">
        <v>27</v>
      </c>
      <c r="AD27" s="12" t="s">
        <v>214</v>
      </c>
    </row>
    <row r="28" spans="1:30">
      <c r="A28" s="10">
        <v>21</v>
      </c>
      <c r="B28" s="6" t="s">
        <v>173</v>
      </c>
      <c r="C28" s="6">
        <v>10106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"Деевская СОШ"</v>
      </c>
      <c r="E28" s="16">
        <v>76.92</v>
      </c>
      <c r="F28" s="6">
        <v>0</v>
      </c>
      <c r="G28" s="6">
        <v>1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 t="s">
        <v>28</v>
      </c>
      <c r="Q28" s="6" t="s">
        <v>28</v>
      </c>
      <c r="R28" s="6" t="s">
        <v>28</v>
      </c>
      <c r="S28" s="6">
        <v>0</v>
      </c>
      <c r="T28" s="6">
        <v>2</v>
      </c>
      <c r="U28" s="6">
        <v>0</v>
      </c>
      <c r="V28" s="6">
        <v>1</v>
      </c>
      <c r="W28" s="6">
        <v>10</v>
      </c>
      <c r="X28" s="6" t="s">
        <v>28</v>
      </c>
      <c r="Y28" s="6" t="s">
        <v>28</v>
      </c>
      <c r="Z28" s="6"/>
      <c r="AA28" s="6">
        <v>31.47</v>
      </c>
      <c r="AB28" s="6">
        <v>40</v>
      </c>
      <c r="AC28" s="9" t="s">
        <v>27</v>
      </c>
      <c r="AD28" s="12" t="s">
        <v>214</v>
      </c>
    </row>
    <row r="29" spans="1:30">
      <c r="A29" s="10">
        <v>22</v>
      </c>
      <c r="B29" s="6" t="s">
        <v>174</v>
      </c>
      <c r="C29" s="6">
        <v>10118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"Заринская СОШ"</v>
      </c>
      <c r="E29" s="16">
        <v>75.260000000000005</v>
      </c>
      <c r="F29" s="6">
        <v>0</v>
      </c>
      <c r="G29" s="6">
        <v>0</v>
      </c>
      <c r="H29" s="6">
        <v>0</v>
      </c>
      <c r="I29" s="6">
        <v>0</v>
      </c>
      <c r="J29" s="6">
        <v>1</v>
      </c>
      <c r="K29" s="6">
        <v>1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 t="s">
        <v>28</v>
      </c>
      <c r="S29" s="6">
        <v>0</v>
      </c>
      <c r="T29" s="6">
        <v>2</v>
      </c>
      <c r="U29" s="6">
        <v>0</v>
      </c>
      <c r="V29" s="6">
        <v>3</v>
      </c>
      <c r="W29" s="6">
        <v>10</v>
      </c>
      <c r="X29" s="6" t="s">
        <v>28</v>
      </c>
      <c r="Y29" s="6">
        <v>0</v>
      </c>
      <c r="Z29" s="6"/>
      <c r="AA29" s="6">
        <v>38.32</v>
      </c>
      <c r="AB29" s="6">
        <v>30.76</v>
      </c>
      <c r="AC29" s="9" t="s">
        <v>27</v>
      </c>
      <c r="AD29" s="12" t="s">
        <v>214</v>
      </c>
    </row>
    <row r="30" spans="1:30">
      <c r="A30" s="10">
        <v>23</v>
      </c>
      <c r="B30" s="6" t="s">
        <v>175</v>
      </c>
      <c r="C30" s="6">
        <v>10104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"Верхнесинячихинская СОШ №3"</v>
      </c>
      <c r="E30" s="16">
        <v>72.14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>
        <v>36.4</v>
      </c>
      <c r="AB30" s="6">
        <v>35.74</v>
      </c>
      <c r="AC30" s="9" t="s">
        <v>27</v>
      </c>
      <c r="AD30" s="12" t="s">
        <v>214</v>
      </c>
    </row>
    <row r="31" spans="1:30">
      <c r="A31" s="10">
        <v>24</v>
      </c>
      <c r="B31" s="6" t="s">
        <v>176</v>
      </c>
      <c r="C31" s="6">
        <v>10106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"Деевская СОШ"</v>
      </c>
      <c r="E31" s="16">
        <v>64.91</v>
      </c>
      <c r="F31" s="6">
        <v>1</v>
      </c>
      <c r="G31" s="6">
        <v>1</v>
      </c>
      <c r="H31" s="6">
        <v>1</v>
      </c>
      <c r="I31" s="6">
        <v>0</v>
      </c>
      <c r="J31" s="6">
        <v>1</v>
      </c>
      <c r="K31" s="6">
        <v>1</v>
      </c>
      <c r="L31" s="6">
        <v>1</v>
      </c>
      <c r="M31" s="6">
        <v>1</v>
      </c>
      <c r="N31" s="6">
        <v>0</v>
      </c>
      <c r="O31" s="6">
        <v>0</v>
      </c>
      <c r="P31" s="6" t="s">
        <v>28</v>
      </c>
      <c r="Q31" s="6" t="s">
        <v>28</v>
      </c>
      <c r="R31" s="6" t="s">
        <v>28</v>
      </c>
      <c r="S31" s="6" t="s">
        <v>28</v>
      </c>
      <c r="T31" s="6">
        <v>1</v>
      </c>
      <c r="U31" s="6">
        <v>0</v>
      </c>
      <c r="V31" s="6">
        <v>2</v>
      </c>
      <c r="W31" s="6">
        <v>10</v>
      </c>
      <c r="X31" s="6" t="s">
        <v>28</v>
      </c>
      <c r="Y31" s="6">
        <v>5</v>
      </c>
      <c r="Z31" s="6"/>
      <c r="AA31" s="6">
        <v>31.19</v>
      </c>
      <c r="AB31" s="6">
        <v>24.63</v>
      </c>
      <c r="AC31" s="9" t="s">
        <v>26</v>
      </c>
      <c r="AD31" s="12" t="s">
        <v>214</v>
      </c>
    </row>
    <row r="32" spans="1:30">
      <c r="A32" s="10">
        <v>25</v>
      </c>
      <c r="B32" s="6" t="s">
        <v>177</v>
      </c>
      <c r="C32" s="6">
        <v>10104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"Верхнесинячихинская СОШ №3"</v>
      </c>
      <c r="E32" s="16">
        <v>12</v>
      </c>
      <c r="F32" s="6">
        <v>1</v>
      </c>
      <c r="G32" s="6">
        <v>1</v>
      </c>
      <c r="H32" s="6">
        <v>1</v>
      </c>
      <c r="I32" s="6">
        <v>0</v>
      </c>
      <c r="J32" s="6">
        <v>1</v>
      </c>
      <c r="K32" s="6">
        <v>0</v>
      </c>
      <c r="L32" s="6">
        <v>0</v>
      </c>
      <c r="M32" s="6">
        <v>0</v>
      </c>
      <c r="N32" s="6">
        <v>0</v>
      </c>
      <c r="O32" s="6">
        <v>1</v>
      </c>
      <c r="P32" s="6">
        <v>0</v>
      </c>
      <c r="Q32" s="6">
        <v>2</v>
      </c>
      <c r="R32" s="6">
        <v>2</v>
      </c>
      <c r="S32" s="6">
        <v>2</v>
      </c>
      <c r="T32" s="6">
        <v>0</v>
      </c>
      <c r="U32" s="6">
        <v>0</v>
      </c>
      <c r="V32" s="6">
        <v>4</v>
      </c>
      <c r="W32" s="6">
        <v>6</v>
      </c>
      <c r="X32" s="6">
        <v>12</v>
      </c>
      <c r="Y32" s="6" t="s">
        <v>28</v>
      </c>
      <c r="Z32" s="6"/>
      <c r="AA32" s="10"/>
      <c r="AB32" s="6"/>
      <c r="AC32" s="9" t="s">
        <v>26</v>
      </c>
      <c r="AD32" s="11"/>
    </row>
    <row r="33" spans="1:30">
      <c r="A33" s="10">
        <v>26</v>
      </c>
      <c r="B33" s="6" t="s">
        <v>178</v>
      </c>
      <c r="C33" s="6">
        <v>10105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"Деевская СОШ"</v>
      </c>
      <c r="E33" s="16">
        <v>10.91</v>
      </c>
      <c r="F33" s="6">
        <v>1</v>
      </c>
      <c r="G33" s="6">
        <v>0</v>
      </c>
      <c r="H33" s="6">
        <v>1</v>
      </c>
      <c r="I33" s="6">
        <v>1</v>
      </c>
      <c r="J33" s="6">
        <v>1</v>
      </c>
      <c r="K33" s="6">
        <v>1</v>
      </c>
      <c r="L33" s="6">
        <v>0</v>
      </c>
      <c r="M33" s="6">
        <v>1</v>
      </c>
      <c r="N33" s="6">
        <v>0</v>
      </c>
      <c r="O33" s="6">
        <v>1</v>
      </c>
      <c r="P33" s="6">
        <v>2</v>
      </c>
      <c r="Q33" s="6">
        <v>2</v>
      </c>
      <c r="R33" s="6">
        <v>2</v>
      </c>
      <c r="S33" s="6">
        <v>2</v>
      </c>
      <c r="T33" s="6">
        <v>2</v>
      </c>
      <c r="U33" s="6">
        <v>0</v>
      </c>
      <c r="V33" s="6">
        <v>3</v>
      </c>
      <c r="W33" s="6">
        <v>10</v>
      </c>
      <c r="X33" s="6" t="s">
        <v>28</v>
      </c>
      <c r="Y33" s="6" t="s">
        <v>28</v>
      </c>
      <c r="Z33" s="6" t="s">
        <v>28</v>
      </c>
      <c r="AA33" s="10"/>
      <c r="AB33" s="6"/>
      <c r="AC33" s="9" t="s">
        <v>26</v>
      </c>
      <c r="AD33" s="11"/>
    </row>
    <row r="34" spans="1:30">
      <c r="A34" s="10">
        <v>27</v>
      </c>
      <c r="B34" s="6" t="s">
        <v>179</v>
      </c>
      <c r="C34" s="6">
        <v>10105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"Деевская СОШ"</v>
      </c>
      <c r="E34" s="16">
        <v>8.36</v>
      </c>
      <c r="F34" s="6">
        <v>1</v>
      </c>
      <c r="G34" s="6">
        <v>1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 t="s">
        <v>28</v>
      </c>
      <c r="Q34" s="6">
        <v>0</v>
      </c>
      <c r="R34" s="6">
        <v>2</v>
      </c>
      <c r="S34" s="6" t="s">
        <v>28</v>
      </c>
      <c r="T34" s="6">
        <v>2</v>
      </c>
      <c r="U34" s="6">
        <v>2</v>
      </c>
      <c r="V34" s="6">
        <v>4</v>
      </c>
      <c r="W34" s="6">
        <v>10</v>
      </c>
      <c r="X34" s="6">
        <v>0</v>
      </c>
      <c r="Y34" s="6">
        <v>0</v>
      </c>
      <c r="Z34" s="6"/>
      <c r="AA34" s="10"/>
      <c r="AB34" s="8"/>
      <c r="AC34" s="9" t="s">
        <v>26</v>
      </c>
      <c r="AD34" s="11"/>
    </row>
    <row r="35" spans="1:30" ht="31.5">
      <c r="A35" s="10">
        <v>28</v>
      </c>
      <c r="B35" s="6" t="s">
        <v>180</v>
      </c>
      <c r="C35" s="6">
        <v>10108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"Коптеловская СОШ им. Д.Никонова"</v>
      </c>
      <c r="E35" s="16">
        <v>8.36</v>
      </c>
      <c r="F35" s="6">
        <v>1</v>
      </c>
      <c r="G35" s="6">
        <v>0</v>
      </c>
      <c r="H35" s="6">
        <v>1</v>
      </c>
      <c r="I35" s="6">
        <v>1</v>
      </c>
      <c r="J35" s="6">
        <v>1</v>
      </c>
      <c r="K35" s="6">
        <v>1</v>
      </c>
      <c r="L35" s="6">
        <v>0</v>
      </c>
      <c r="M35" s="6" t="s">
        <v>28</v>
      </c>
      <c r="N35" s="6">
        <v>0</v>
      </c>
      <c r="O35" s="6">
        <v>0</v>
      </c>
      <c r="P35" s="6">
        <v>0</v>
      </c>
      <c r="Q35" s="6">
        <v>2</v>
      </c>
      <c r="R35" s="6">
        <v>2</v>
      </c>
      <c r="S35" s="6">
        <v>2</v>
      </c>
      <c r="T35" s="6">
        <v>4</v>
      </c>
      <c r="U35" s="6">
        <v>0</v>
      </c>
      <c r="V35" s="6">
        <v>4</v>
      </c>
      <c r="W35" s="6">
        <v>4</v>
      </c>
      <c r="X35" s="6" t="s">
        <v>28</v>
      </c>
      <c r="Y35" s="6" t="s">
        <v>28</v>
      </c>
      <c r="Z35" s="6" t="s">
        <v>28</v>
      </c>
      <c r="AA35" s="10"/>
      <c r="AB35" s="8"/>
      <c r="AC35" s="9" t="s">
        <v>26</v>
      </c>
      <c r="AD35" s="11"/>
    </row>
    <row r="36" spans="1:30" ht="12.75" customHeight="1">
      <c r="A36" s="10">
        <v>29</v>
      </c>
      <c r="B36" s="6" t="s">
        <v>181</v>
      </c>
      <c r="C36" s="6">
        <v>10108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"Коптеловская СОШ им. Д.Никонова"</v>
      </c>
      <c r="E36" s="16">
        <v>8.36</v>
      </c>
      <c r="F36" s="6">
        <v>1</v>
      </c>
      <c r="G36" s="6">
        <v>1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 t="s">
        <v>28</v>
      </c>
      <c r="Q36" s="6">
        <v>2</v>
      </c>
      <c r="R36" s="6">
        <v>2</v>
      </c>
      <c r="S36" s="6" t="s">
        <v>28</v>
      </c>
      <c r="T36" s="6">
        <v>0</v>
      </c>
      <c r="U36" s="6">
        <v>2</v>
      </c>
      <c r="V36" s="6">
        <v>4</v>
      </c>
      <c r="W36" s="6">
        <v>10</v>
      </c>
      <c r="X36" s="6" t="s">
        <v>28</v>
      </c>
      <c r="Y36" s="6" t="s">
        <v>28</v>
      </c>
      <c r="Z36" s="6"/>
      <c r="AA36" s="10"/>
      <c r="AB36" s="6"/>
      <c r="AC36" s="9" t="s">
        <v>26</v>
      </c>
      <c r="AD36" s="11"/>
    </row>
    <row r="37" spans="1:30">
      <c r="A37" s="10">
        <v>30</v>
      </c>
      <c r="B37" s="6" t="s">
        <v>182</v>
      </c>
      <c r="C37" s="6">
        <v>10105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"Деевская СОШ"</v>
      </c>
      <c r="E37" s="16">
        <v>8</v>
      </c>
      <c r="F37" s="6">
        <v>1</v>
      </c>
      <c r="G37" s="6">
        <v>1</v>
      </c>
      <c r="H37" s="6">
        <v>1</v>
      </c>
      <c r="I37" s="6">
        <v>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 t="s">
        <v>28</v>
      </c>
      <c r="Q37" s="6">
        <v>0</v>
      </c>
      <c r="R37" s="6">
        <v>2</v>
      </c>
      <c r="S37" s="6" t="s">
        <v>28</v>
      </c>
      <c r="T37" s="6">
        <v>0</v>
      </c>
      <c r="U37" s="6">
        <v>2</v>
      </c>
      <c r="V37" s="6">
        <v>4</v>
      </c>
      <c r="W37" s="6">
        <v>10</v>
      </c>
      <c r="X37" s="6">
        <v>0</v>
      </c>
      <c r="Y37" s="6">
        <v>0</v>
      </c>
      <c r="Z37" s="6"/>
      <c r="AA37" s="10"/>
      <c r="AB37" s="10"/>
      <c r="AC37" s="9" t="s">
        <v>26</v>
      </c>
      <c r="AD37" s="11"/>
    </row>
    <row r="38" spans="1:30">
      <c r="A38" s="10">
        <v>31</v>
      </c>
      <c r="B38" s="6" t="s">
        <v>183</v>
      </c>
      <c r="C38" s="6">
        <v>10105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"Деевская СОШ"</v>
      </c>
      <c r="E38" s="16">
        <v>6.91</v>
      </c>
      <c r="F38" s="6">
        <v>0</v>
      </c>
      <c r="G38" s="6">
        <v>0</v>
      </c>
      <c r="H38" s="6">
        <v>1</v>
      </c>
      <c r="I38" s="6">
        <v>1</v>
      </c>
      <c r="J38" s="6">
        <v>1</v>
      </c>
      <c r="K38" s="6">
        <v>1</v>
      </c>
      <c r="L38" s="6">
        <v>0</v>
      </c>
      <c r="M38" s="6">
        <v>0</v>
      </c>
      <c r="N38" s="6">
        <v>0</v>
      </c>
      <c r="O38" s="6">
        <v>0</v>
      </c>
      <c r="P38" s="6" t="s">
        <v>28</v>
      </c>
      <c r="Q38" s="6" t="s">
        <v>28</v>
      </c>
      <c r="R38" s="6" t="s">
        <v>28</v>
      </c>
      <c r="S38" s="6">
        <v>2</v>
      </c>
      <c r="T38" s="6">
        <v>1</v>
      </c>
      <c r="U38" s="6">
        <v>0</v>
      </c>
      <c r="V38" s="6">
        <v>2</v>
      </c>
      <c r="W38" s="6">
        <v>10</v>
      </c>
      <c r="X38" s="6" t="s">
        <v>28</v>
      </c>
      <c r="Y38" s="6" t="s">
        <v>28</v>
      </c>
      <c r="Z38" s="6" t="s">
        <v>28</v>
      </c>
      <c r="AA38" s="10"/>
      <c r="AB38" s="10"/>
      <c r="AC38" s="9" t="s">
        <v>26</v>
      </c>
      <c r="AD38" s="11"/>
    </row>
    <row r="39" spans="1:30" ht="31.5">
      <c r="A39" s="10">
        <v>32</v>
      </c>
      <c r="B39" s="6" t="s">
        <v>184</v>
      </c>
      <c r="C39" s="6">
        <v>10108</v>
      </c>
      <c r="D39" s="10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"Коптеловская СОШ им. Д.Никонова"</v>
      </c>
      <c r="E39" s="16">
        <v>6.55</v>
      </c>
      <c r="F39" s="6">
        <v>0</v>
      </c>
      <c r="G39" s="6">
        <v>0</v>
      </c>
      <c r="H39" s="6">
        <v>1</v>
      </c>
      <c r="I39" s="6">
        <v>1</v>
      </c>
      <c r="J39" s="6">
        <v>0</v>
      </c>
      <c r="K39" s="6">
        <v>1</v>
      </c>
      <c r="L39" s="6">
        <v>1</v>
      </c>
      <c r="M39" s="6" t="s">
        <v>28</v>
      </c>
      <c r="N39" s="6">
        <v>0</v>
      </c>
      <c r="O39" s="6">
        <v>0</v>
      </c>
      <c r="P39" s="6" t="s">
        <v>28</v>
      </c>
      <c r="Q39" s="6" t="s">
        <v>28</v>
      </c>
      <c r="R39" s="6" t="s">
        <v>28</v>
      </c>
      <c r="S39" s="6" t="s">
        <v>28</v>
      </c>
      <c r="T39" s="6">
        <v>2</v>
      </c>
      <c r="U39" s="6">
        <v>0</v>
      </c>
      <c r="V39" s="6">
        <v>2</v>
      </c>
      <c r="W39" s="6">
        <v>10</v>
      </c>
      <c r="X39" s="6" t="s">
        <v>28</v>
      </c>
      <c r="Y39" s="6" t="s">
        <v>28</v>
      </c>
      <c r="Z39" s="6"/>
      <c r="AA39" s="10"/>
      <c r="AB39" s="10"/>
      <c r="AC39" s="9" t="s">
        <v>26</v>
      </c>
      <c r="AD39" s="11"/>
    </row>
    <row r="40" spans="1:30">
      <c r="A40" s="10">
        <v>33</v>
      </c>
      <c r="B40" s="6" t="s">
        <v>185</v>
      </c>
      <c r="C40" s="6">
        <v>10105</v>
      </c>
      <c r="D40" s="10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"Деевская СОШ"</v>
      </c>
      <c r="E40" s="16">
        <v>6.55</v>
      </c>
      <c r="F40" s="6">
        <v>0</v>
      </c>
      <c r="G40" s="6">
        <v>0</v>
      </c>
      <c r="H40" s="6">
        <v>1</v>
      </c>
      <c r="I40" s="6">
        <v>1</v>
      </c>
      <c r="J40" s="6">
        <v>1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2</v>
      </c>
      <c r="T40" s="6">
        <v>1</v>
      </c>
      <c r="U40" s="6">
        <v>0</v>
      </c>
      <c r="V40" s="6">
        <v>1</v>
      </c>
      <c r="W40" s="6">
        <v>10</v>
      </c>
      <c r="X40" s="6">
        <v>0</v>
      </c>
      <c r="Y40" s="6">
        <v>0</v>
      </c>
      <c r="Z40" s="6">
        <v>0</v>
      </c>
      <c r="AA40" s="10"/>
      <c r="AB40" s="10"/>
      <c r="AC40" s="9" t="s">
        <v>26</v>
      </c>
      <c r="AD40" s="11"/>
    </row>
    <row r="41" spans="1:30">
      <c r="A41" s="10">
        <v>34</v>
      </c>
      <c r="B41" s="6" t="s">
        <v>186</v>
      </c>
      <c r="C41" s="6">
        <v>10104</v>
      </c>
      <c r="D41" s="10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"Верхнесинячихинская СОШ №3"</v>
      </c>
      <c r="E41" s="16">
        <v>4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 t="s">
        <v>28</v>
      </c>
      <c r="Q41" s="6">
        <v>0</v>
      </c>
      <c r="R41" s="6" t="s">
        <v>28</v>
      </c>
      <c r="S41" s="6" t="s">
        <v>28</v>
      </c>
      <c r="T41" s="6">
        <v>0</v>
      </c>
      <c r="U41" s="6">
        <v>0</v>
      </c>
      <c r="V41" s="6">
        <v>3</v>
      </c>
      <c r="W41" s="6">
        <v>6</v>
      </c>
      <c r="X41" s="6" t="s">
        <v>28</v>
      </c>
      <c r="Y41" s="6" t="s">
        <v>28</v>
      </c>
      <c r="Z41" s="6"/>
      <c r="AA41" s="10"/>
      <c r="AB41" s="10"/>
      <c r="AC41" s="9" t="s">
        <v>26</v>
      </c>
      <c r="AD41" s="11"/>
    </row>
    <row r="42" spans="1:30">
      <c r="A42" s="10">
        <v>35</v>
      </c>
      <c r="B42" s="6" t="s">
        <v>187</v>
      </c>
      <c r="C42" s="6">
        <v>10105</v>
      </c>
      <c r="D42" s="10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"Деевская СОШ"</v>
      </c>
      <c r="E42" s="16">
        <v>1.82</v>
      </c>
      <c r="F42" s="6">
        <v>0</v>
      </c>
      <c r="G42" s="6">
        <v>0</v>
      </c>
      <c r="H42" s="6">
        <v>0</v>
      </c>
      <c r="I42" s="6">
        <v>0</v>
      </c>
      <c r="J42" s="6">
        <v>1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 t="s">
        <v>28</v>
      </c>
      <c r="Q42" s="6">
        <v>0</v>
      </c>
      <c r="R42" s="6">
        <v>0</v>
      </c>
      <c r="S42" s="6" t="s">
        <v>28</v>
      </c>
      <c r="T42" s="6">
        <v>2</v>
      </c>
      <c r="U42" s="6">
        <v>0</v>
      </c>
      <c r="V42" s="6">
        <v>2</v>
      </c>
      <c r="W42" s="6">
        <v>0</v>
      </c>
      <c r="X42" s="6" t="s">
        <v>28</v>
      </c>
      <c r="Y42" s="6">
        <v>0</v>
      </c>
      <c r="Z42" s="6">
        <v>0</v>
      </c>
      <c r="AA42" s="10"/>
      <c r="AB42" s="10"/>
      <c r="AC42" s="9" t="s">
        <v>26</v>
      </c>
      <c r="AD42" s="11"/>
    </row>
    <row r="43" spans="1:30" ht="31.5">
      <c r="A43" s="10">
        <v>36</v>
      </c>
      <c r="B43" s="6" t="s">
        <v>188</v>
      </c>
      <c r="C43" s="6">
        <v>10108</v>
      </c>
      <c r="D43" s="10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"Коптеловская СОШ им. Д.Никонова"</v>
      </c>
      <c r="E43" s="16">
        <v>0.73</v>
      </c>
      <c r="F43" s="6">
        <v>1</v>
      </c>
      <c r="G43" s="6">
        <v>1</v>
      </c>
      <c r="H43" s="6" t="s">
        <v>28</v>
      </c>
      <c r="I43" s="6" t="s">
        <v>28</v>
      </c>
      <c r="J43" s="6" t="s">
        <v>28</v>
      </c>
      <c r="K43" s="6" t="s">
        <v>28</v>
      </c>
      <c r="L43" s="6" t="s">
        <v>28</v>
      </c>
      <c r="M43" s="6" t="s">
        <v>28</v>
      </c>
      <c r="N43" s="6" t="s">
        <v>28</v>
      </c>
      <c r="O43" s="6" t="s">
        <v>28</v>
      </c>
      <c r="P43" s="6" t="s">
        <v>28</v>
      </c>
      <c r="Q43" s="6" t="s">
        <v>28</v>
      </c>
      <c r="R43" s="6" t="s">
        <v>28</v>
      </c>
      <c r="S43" s="6" t="s">
        <v>28</v>
      </c>
      <c r="T43" s="6" t="s">
        <v>28</v>
      </c>
      <c r="U43" s="6" t="s">
        <v>28</v>
      </c>
      <c r="V43" s="6" t="s">
        <v>28</v>
      </c>
      <c r="W43" s="6" t="s">
        <v>28</v>
      </c>
      <c r="X43" s="6" t="s">
        <v>28</v>
      </c>
      <c r="Y43" s="6" t="s">
        <v>28</v>
      </c>
      <c r="Z43" s="6"/>
      <c r="AA43" s="10"/>
      <c r="AB43" s="10"/>
      <c r="AC43" s="9" t="s">
        <v>26</v>
      </c>
      <c r="AD43" s="11"/>
    </row>
  </sheetData>
  <mergeCells count="15">
    <mergeCell ref="AD6:AD7"/>
    <mergeCell ref="F6:Z6"/>
    <mergeCell ref="AA6:AB6"/>
    <mergeCell ref="AC6:AC7"/>
    <mergeCell ref="A1:A4"/>
    <mergeCell ref="B1:AC1"/>
    <mergeCell ref="B2:AC2"/>
    <mergeCell ref="B3:AC3"/>
    <mergeCell ref="B4:AC4"/>
    <mergeCell ref="A6:A7"/>
    <mergeCell ref="B6:B7"/>
    <mergeCell ref="C6:C7"/>
    <mergeCell ref="D6:D7"/>
    <mergeCell ref="E6:E7"/>
    <mergeCell ref="B5:AC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2"/>
  <sheetViews>
    <sheetView zoomScale="85" zoomScaleNormal="85" workbookViewId="0">
      <selection activeCell="D32" sqref="D32"/>
    </sheetView>
  </sheetViews>
  <sheetFormatPr defaultRowHeight="15.75"/>
  <cols>
    <col min="1" max="1" width="6.5703125" style="7" customWidth="1"/>
    <col min="2" max="2" width="35.57031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9" width="4.140625" style="7" customWidth="1"/>
    <col min="30" max="31" width="21.140625" style="7" customWidth="1"/>
    <col min="32" max="32" width="14.42578125" style="7" customWidth="1"/>
    <col min="33" max="33" width="19.7109375" style="7" customWidth="1"/>
    <col min="34" max="16384" width="9.140625" style="7"/>
  </cols>
  <sheetData>
    <row r="1" spans="1:33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3" ht="15.75" customHeight="1">
      <c r="A2" s="17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3">
      <c r="A3" s="17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3" ht="15.75" customHeight="1">
      <c r="A4" s="17"/>
      <c r="B4" s="22" t="s">
        <v>91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3" ht="15.75" customHeight="1">
      <c r="A5" s="11"/>
      <c r="B5" s="19" t="s">
        <v>217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33" ht="31.5" customHeight="1">
      <c r="A6" s="18" t="s">
        <v>3</v>
      </c>
      <c r="B6" s="18" t="s">
        <v>4</v>
      </c>
      <c r="C6" s="18" t="s">
        <v>25</v>
      </c>
      <c r="D6" s="18" t="s">
        <v>5</v>
      </c>
      <c r="E6" s="18" t="s">
        <v>218</v>
      </c>
      <c r="F6" s="18" t="s">
        <v>36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 t="s">
        <v>30</v>
      </c>
      <c r="AE6" s="18"/>
      <c r="AF6" s="18" t="s">
        <v>7</v>
      </c>
      <c r="AG6" s="18" t="s">
        <v>213</v>
      </c>
    </row>
    <row r="7" spans="1:33">
      <c r="A7" s="18"/>
      <c r="B7" s="18"/>
      <c r="C7" s="18"/>
      <c r="D7" s="18"/>
      <c r="E7" s="18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21</v>
      </c>
      <c r="AA7" s="9">
        <v>22</v>
      </c>
      <c r="AB7" s="9">
        <v>23</v>
      </c>
      <c r="AC7" s="9">
        <v>24</v>
      </c>
      <c r="AD7" s="9">
        <v>1</v>
      </c>
      <c r="AE7" s="9">
        <v>2</v>
      </c>
      <c r="AF7" s="18"/>
      <c r="AG7" s="18"/>
    </row>
    <row r="8" spans="1:33">
      <c r="A8" s="10">
        <v>1</v>
      </c>
      <c r="B8" s="6" t="s">
        <v>189</v>
      </c>
      <c r="C8" s="6">
        <v>10104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16">
        <v>93.68</v>
      </c>
      <c r="F8" s="6">
        <v>1</v>
      </c>
      <c r="G8" s="6">
        <v>1</v>
      </c>
      <c r="H8" s="6" t="s">
        <v>28</v>
      </c>
      <c r="I8" s="6">
        <v>0</v>
      </c>
      <c r="J8" s="6">
        <v>0</v>
      </c>
      <c r="K8" s="6">
        <v>1</v>
      </c>
      <c r="L8" s="6">
        <v>1</v>
      </c>
      <c r="M8" s="6">
        <v>1</v>
      </c>
      <c r="N8" s="6">
        <v>0</v>
      </c>
      <c r="O8" s="6">
        <v>1</v>
      </c>
      <c r="P8" s="6">
        <v>0</v>
      </c>
      <c r="Q8" s="6">
        <v>0</v>
      </c>
      <c r="R8" s="6" t="s">
        <v>28</v>
      </c>
      <c r="S8" s="6">
        <v>2</v>
      </c>
      <c r="T8" s="6" t="s">
        <v>28</v>
      </c>
      <c r="U8" s="6" t="s">
        <v>28</v>
      </c>
      <c r="V8" s="6" t="s">
        <v>28</v>
      </c>
      <c r="W8" s="6">
        <v>6</v>
      </c>
      <c r="X8" s="6">
        <v>6</v>
      </c>
      <c r="Y8" s="6">
        <v>0</v>
      </c>
      <c r="Z8" s="6">
        <v>4</v>
      </c>
      <c r="AA8" s="6">
        <v>8</v>
      </c>
      <c r="AB8" s="6">
        <v>13.5</v>
      </c>
      <c r="AC8" s="6" t="s">
        <v>28</v>
      </c>
      <c r="AD8" s="6">
        <v>40</v>
      </c>
      <c r="AE8" s="6">
        <v>40</v>
      </c>
      <c r="AF8" s="9" t="str">
        <f t="shared" ref="AF8:AF15" si="0">IF(E8=MAX($E$8:$E$22),"Победитель",IF(E8&gt;=MEDIAN($E$8:$E$22),"Призёр","Участник"))</f>
        <v>Победитель</v>
      </c>
      <c r="AG8" s="12" t="s">
        <v>214</v>
      </c>
    </row>
    <row r="9" spans="1:33">
      <c r="A9" s="10">
        <v>2</v>
      </c>
      <c r="B9" s="6" t="s">
        <v>190</v>
      </c>
      <c r="C9" s="6">
        <v>10118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"Заринская СОШ"</v>
      </c>
      <c r="E9" s="16">
        <v>86.02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1</v>
      </c>
      <c r="R9" s="6" t="s">
        <v>28</v>
      </c>
      <c r="S9" s="6" t="s">
        <v>28</v>
      </c>
      <c r="T9" s="6" t="s">
        <v>28</v>
      </c>
      <c r="U9" s="6" t="s">
        <v>28</v>
      </c>
      <c r="V9" s="6">
        <v>2</v>
      </c>
      <c r="W9" s="6">
        <v>3</v>
      </c>
      <c r="X9" s="6">
        <v>6</v>
      </c>
      <c r="Y9" s="6">
        <v>0</v>
      </c>
      <c r="Z9" s="6">
        <v>4</v>
      </c>
      <c r="AA9" s="6">
        <v>2</v>
      </c>
      <c r="AB9" s="6" t="s">
        <v>28</v>
      </c>
      <c r="AC9" s="6" t="s">
        <v>28</v>
      </c>
      <c r="AD9" s="6">
        <v>40</v>
      </c>
      <c r="AE9" s="6">
        <v>40</v>
      </c>
      <c r="AF9" s="9" t="str">
        <f t="shared" si="0"/>
        <v>Призёр</v>
      </c>
      <c r="AG9" s="12" t="s">
        <v>214</v>
      </c>
    </row>
    <row r="10" spans="1:33" ht="31.5">
      <c r="A10" s="10">
        <v>3</v>
      </c>
      <c r="B10" s="6" t="s">
        <v>191</v>
      </c>
      <c r="C10" s="6">
        <v>10121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"Костинская СОШ"- Клевакинская ООШ</v>
      </c>
      <c r="E10" s="16">
        <v>83.91</v>
      </c>
      <c r="F10" s="6">
        <v>0</v>
      </c>
      <c r="G10" s="6">
        <v>0</v>
      </c>
      <c r="H10" s="6">
        <v>1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0</v>
      </c>
      <c r="Q10" s="6">
        <v>0</v>
      </c>
      <c r="R10" s="6" t="s">
        <v>28</v>
      </c>
      <c r="S10" s="6" t="s">
        <v>28</v>
      </c>
      <c r="T10" s="6" t="s">
        <v>28</v>
      </c>
      <c r="U10" s="6" t="s">
        <v>28</v>
      </c>
      <c r="V10" s="6" t="s">
        <v>28</v>
      </c>
      <c r="W10" s="6">
        <v>1</v>
      </c>
      <c r="X10" s="6">
        <v>6</v>
      </c>
      <c r="Y10" s="6">
        <v>0</v>
      </c>
      <c r="Z10" s="6">
        <v>1</v>
      </c>
      <c r="AA10" s="6">
        <v>2</v>
      </c>
      <c r="AB10" s="6" t="s">
        <v>28</v>
      </c>
      <c r="AC10" s="6" t="s">
        <v>28</v>
      </c>
      <c r="AD10" s="6">
        <v>40</v>
      </c>
      <c r="AE10" s="6">
        <v>40</v>
      </c>
      <c r="AF10" s="9" t="str">
        <f t="shared" si="0"/>
        <v>Призёр</v>
      </c>
      <c r="AG10" s="12" t="s">
        <v>214</v>
      </c>
    </row>
    <row r="11" spans="1:33" ht="31.5">
      <c r="A11" s="10">
        <v>4</v>
      </c>
      <c r="B11" s="6" t="s">
        <v>192</v>
      </c>
      <c r="C11" s="6">
        <v>10120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ФМОУ «"Верхнесинячихинская СОШ №2"- Нижнесинячихинская ООШ»</v>
      </c>
      <c r="E11" s="16">
        <v>82.71</v>
      </c>
      <c r="F11" s="6">
        <v>0</v>
      </c>
      <c r="G11" s="6">
        <v>1</v>
      </c>
      <c r="H11" s="6">
        <v>1</v>
      </c>
      <c r="I11" s="6">
        <v>1</v>
      </c>
      <c r="J11" s="6">
        <v>0</v>
      </c>
      <c r="K11" s="6">
        <v>1</v>
      </c>
      <c r="L11" s="6">
        <v>1</v>
      </c>
      <c r="M11" s="6">
        <v>1</v>
      </c>
      <c r="N11" s="6">
        <v>0</v>
      </c>
      <c r="O11" s="6">
        <v>1</v>
      </c>
      <c r="P11" s="6">
        <v>0</v>
      </c>
      <c r="Q11" s="6">
        <v>0</v>
      </c>
      <c r="R11" s="6">
        <v>2</v>
      </c>
      <c r="S11" s="6" t="s">
        <v>28</v>
      </c>
      <c r="T11" s="6" t="s">
        <v>28</v>
      </c>
      <c r="U11" s="6" t="s">
        <v>28</v>
      </c>
      <c r="V11" s="6" t="s">
        <v>28</v>
      </c>
      <c r="W11" s="6" t="s">
        <v>28</v>
      </c>
      <c r="X11" s="6" t="s">
        <v>28</v>
      </c>
      <c r="Y11" s="6" t="s">
        <v>28</v>
      </c>
      <c r="Z11" s="6" t="s">
        <v>28</v>
      </c>
      <c r="AA11" s="6" t="s">
        <v>28</v>
      </c>
      <c r="AB11" s="6" t="s">
        <v>28</v>
      </c>
      <c r="AC11" s="6" t="s">
        <v>28</v>
      </c>
      <c r="AD11" s="6">
        <v>40</v>
      </c>
      <c r="AE11" s="6">
        <v>40</v>
      </c>
      <c r="AF11" s="9" t="str">
        <f t="shared" si="0"/>
        <v>Призёр</v>
      </c>
      <c r="AG11" s="12" t="s">
        <v>214</v>
      </c>
    </row>
    <row r="12" spans="1:33">
      <c r="A12" s="10">
        <v>5</v>
      </c>
      <c r="B12" s="6" t="s">
        <v>193</v>
      </c>
      <c r="C12" s="6">
        <v>10109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16">
        <v>82.11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 t="s">
        <v>28</v>
      </c>
      <c r="P12" s="6">
        <v>0</v>
      </c>
      <c r="Q12" s="6">
        <v>0</v>
      </c>
      <c r="R12" s="6" t="s">
        <v>28</v>
      </c>
      <c r="S12" s="6" t="s">
        <v>28</v>
      </c>
      <c r="T12" s="6" t="s">
        <v>28</v>
      </c>
      <c r="U12" s="6" t="s">
        <v>28</v>
      </c>
      <c r="V12" s="6" t="s">
        <v>28</v>
      </c>
      <c r="W12" s="6">
        <v>4</v>
      </c>
      <c r="X12" s="6">
        <v>1</v>
      </c>
      <c r="Y12" s="6">
        <v>0</v>
      </c>
      <c r="Z12" s="6">
        <v>1</v>
      </c>
      <c r="AA12" s="6">
        <v>0</v>
      </c>
      <c r="AB12" s="6" t="s">
        <v>28</v>
      </c>
      <c r="AC12" s="6" t="s">
        <v>28</v>
      </c>
      <c r="AD12" s="6">
        <v>40</v>
      </c>
      <c r="AE12" s="6">
        <v>40</v>
      </c>
      <c r="AF12" s="9" t="str">
        <f t="shared" si="0"/>
        <v>Призёр</v>
      </c>
      <c r="AG12" s="12" t="s">
        <v>214</v>
      </c>
    </row>
    <row r="13" spans="1:33">
      <c r="A13" s="10">
        <v>6</v>
      </c>
      <c r="B13" s="6" t="s">
        <v>194</v>
      </c>
      <c r="C13" s="6">
        <v>10104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№3"</v>
      </c>
      <c r="E13" s="16">
        <v>79.11</v>
      </c>
      <c r="F13" s="6">
        <v>1</v>
      </c>
      <c r="G13" s="6">
        <v>1</v>
      </c>
      <c r="H13" s="6">
        <v>0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0</v>
      </c>
      <c r="Q13" s="6">
        <v>0</v>
      </c>
      <c r="R13" s="6">
        <v>2</v>
      </c>
      <c r="S13" s="6" t="s">
        <v>28</v>
      </c>
      <c r="T13" s="6">
        <v>2</v>
      </c>
      <c r="U13" s="6" t="s">
        <v>28</v>
      </c>
      <c r="V13" s="6" t="s">
        <v>28</v>
      </c>
      <c r="W13" s="6">
        <v>6</v>
      </c>
      <c r="X13" s="6">
        <v>2</v>
      </c>
      <c r="Y13" s="6">
        <v>2</v>
      </c>
      <c r="Z13" s="6">
        <v>4</v>
      </c>
      <c r="AA13" s="6">
        <v>0</v>
      </c>
      <c r="AB13" s="6" t="s">
        <v>28</v>
      </c>
      <c r="AC13" s="6" t="s">
        <v>28</v>
      </c>
      <c r="AD13" s="6">
        <v>38.08</v>
      </c>
      <c r="AE13" s="6">
        <v>32.909999999999997</v>
      </c>
      <c r="AF13" s="9" t="str">
        <f t="shared" si="0"/>
        <v>Призёр</v>
      </c>
      <c r="AG13" s="12" t="s">
        <v>214</v>
      </c>
    </row>
    <row r="14" spans="1:33" ht="31.5">
      <c r="A14" s="10">
        <v>7</v>
      </c>
      <c r="B14" s="6" t="s">
        <v>195</v>
      </c>
      <c r="C14" s="6">
        <v>10120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ФМОУ «"Верхнесинячихинская СОШ №2"- Нижнесинячихинская ООШ»</v>
      </c>
      <c r="E14" s="16">
        <v>78.81</v>
      </c>
      <c r="F14" s="6">
        <v>1</v>
      </c>
      <c r="G14" s="6">
        <v>1</v>
      </c>
      <c r="H14" s="6">
        <v>0</v>
      </c>
      <c r="I14" s="6">
        <v>1</v>
      </c>
      <c r="J14" s="6">
        <v>1</v>
      </c>
      <c r="K14" s="6">
        <v>0</v>
      </c>
      <c r="L14" s="6">
        <v>0</v>
      </c>
      <c r="M14" s="6">
        <v>1</v>
      </c>
      <c r="N14" s="6">
        <v>1</v>
      </c>
      <c r="O14" s="6">
        <v>1</v>
      </c>
      <c r="P14" s="6">
        <v>0</v>
      </c>
      <c r="Q14" s="6">
        <v>0</v>
      </c>
      <c r="R14" s="6" t="s">
        <v>28</v>
      </c>
      <c r="S14" s="6" t="s">
        <v>28</v>
      </c>
      <c r="T14" s="6" t="s">
        <v>28</v>
      </c>
      <c r="U14" s="6" t="s">
        <v>28</v>
      </c>
      <c r="V14" s="6" t="s">
        <v>28</v>
      </c>
      <c r="W14" s="6" t="s">
        <v>28</v>
      </c>
      <c r="X14" s="6" t="s">
        <v>28</v>
      </c>
      <c r="Y14" s="6">
        <v>0</v>
      </c>
      <c r="Z14" s="6" t="s">
        <v>28</v>
      </c>
      <c r="AA14" s="6" t="s">
        <v>28</v>
      </c>
      <c r="AB14" s="6" t="s">
        <v>28</v>
      </c>
      <c r="AC14" s="6" t="s">
        <v>28</v>
      </c>
      <c r="AD14" s="6">
        <v>37.61</v>
      </c>
      <c r="AE14" s="6">
        <v>39.090000000000003</v>
      </c>
      <c r="AF14" s="9" t="str">
        <f t="shared" si="0"/>
        <v>Призёр</v>
      </c>
      <c r="AG14" s="12" t="s">
        <v>214</v>
      </c>
    </row>
    <row r="15" spans="1:33">
      <c r="A15" s="10">
        <v>8</v>
      </c>
      <c r="B15" s="6" t="s">
        <v>196</v>
      </c>
      <c r="C15" s="6">
        <v>10104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№3"</v>
      </c>
      <c r="E15" s="16">
        <v>73.69</v>
      </c>
      <c r="F15" s="6">
        <v>0</v>
      </c>
      <c r="G15" s="6">
        <v>0</v>
      </c>
      <c r="H15" s="6">
        <v>1</v>
      </c>
      <c r="I15" s="6">
        <v>1</v>
      </c>
      <c r="J15" s="6">
        <v>0</v>
      </c>
      <c r="K15" s="6">
        <v>1</v>
      </c>
      <c r="L15" s="6">
        <v>1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2</v>
      </c>
      <c r="S15" s="6" t="s">
        <v>28</v>
      </c>
      <c r="T15" s="6" t="s">
        <v>28</v>
      </c>
      <c r="U15" s="6" t="s">
        <v>28</v>
      </c>
      <c r="V15" s="6" t="s">
        <v>28</v>
      </c>
      <c r="W15" s="6">
        <v>5</v>
      </c>
      <c r="X15" s="6">
        <v>4</v>
      </c>
      <c r="Y15" s="6">
        <v>2</v>
      </c>
      <c r="Z15" s="6">
        <v>4</v>
      </c>
      <c r="AA15" s="6">
        <v>0</v>
      </c>
      <c r="AB15" s="6" t="s">
        <v>28</v>
      </c>
      <c r="AC15" s="6" t="s">
        <v>28</v>
      </c>
      <c r="AD15" s="6">
        <v>37.08</v>
      </c>
      <c r="AE15" s="6">
        <v>29.99</v>
      </c>
      <c r="AF15" s="9" t="str">
        <f t="shared" si="0"/>
        <v>Призёр</v>
      </c>
      <c r="AG15" s="12" t="s">
        <v>214</v>
      </c>
    </row>
    <row r="16" spans="1:33">
      <c r="A16" s="10">
        <v>9</v>
      </c>
      <c r="B16" s="6" t="s">
        <v>197</v>
      </c>
      <c r="C16" s="6">
        <v>10104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"Верхнесинячихинская СОШ №3"</v>
      </c>
      <c r="E16" s="16">
        <v>72.62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>
        <v>37.950000000000003</v>
      </c>
      <c r="AE16" s="6">
        <v>34.67</v>
      </c>
      <c r="AF16" s="9" t="s">
        <v>26</v>
      </c>
      <c r="AG16" s="12" t="s">
        <v>214</v>
      </c>
    </row>
    <row r="17" spans="1:33">
      <c r="A17" s="10">
        <v>10</v>
      </c>
      <c r="B17" s="6" t="s">
        <v>198</v>
      </c>
      <c r="C17" s="6">
        <v>10104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№3"</v>
      </c>
      <c r="E17" s="16">
        <v>70.44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0</v>
      </c>
      <c r="M17" s="6">
        <v>1</v>
      </c>
      <c r="N17" s="6">
        <v>1</v>
      </c>
      <c r="O17" s="6">
        <v>1</v>
      </c>
      <c r="P17" s="6">
        <v>0</v>
      </c>
      <c r="Q17" s="6">
        <v>0</v>
      </c>
      <c r="R17" s="6">
        <v>2</v>
      </c>
      <c r="S17" s="6">
        <v>2</v>
      </c>
      <c r="T17" s="6">
        <v>2</v>
      </c>
      <c r="U17" s="6">
        <v>2</v>
      </c>
      <c r="V17" s="6">
        <v>2</v>
      </c>
      <c r="W17" s="6">
        <v>4</v>
      </c>
      <c r="X17" s="6">
        <v>6</v>
      </c>
      <c r="Y17" s="6">
        <v>0</v>
      </c>
      <c r="Z17" s="6">
        <v>2</v>
      </c>
      <c r="AA17" s="6">
        <v>0</v>
      </c>
      <c r="AB17" s="6" t="s">
        <v>28</v>
      </c>
      <c r="AC17" s="6" t="s">
        <v>28</v>
      </c>
      <c r="AD17" s="6">
        <v>36.06</v>
      </c>
      <c r="AE17" s="6">
        <v>25.06</v>
      </c>
      <c r="AF17" s="9" t="s">
        <v>26</v>
      </c>
      <c r="AG17" s="12" t="s">
        <v>214</v>
      </c>
    </row>
    <row r="18" spans="1:33">
      <c r="A18" s="10">
        <v>11</v>
      </c>
      <c r="B18" s="6" t="s">
        <v>199</v>
      </c>
      <c r="C18" s="6">
        <v>10104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"Верхнесинячихинская СОШ №3"</v>
      </c>
      <c r="E18" s="16">
        <v>65.23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>
        <v>36.020000000000003</v>
      </c>
      <c r="AE18" s="6">
        <v>29.21</v>
      </c>
      <c r="AF18" s="9" t="s">
        <v>26</v>
      </c>
      <c r="AG18" s="12" t="s">
        <v>214</v>
      </c>
    </row>
    <row r="19" spans="1:33">
      <c r="A19" s="10">
        <v>12</v>
      </c>
      <c r="B19" s="6" t="s">
        <v>200</v>
      </c>
      <c r="C19" s="6">
        <v>10104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"Верхнесинячихинская СОШ №3"</v>
      </c>
      <c r="E19" s="16">
        <v>63.72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>
        <v>36.6</v>
      </c>
      <c r="AE19" s="6">
        <v>27.12</v>
      </c>
      <c r="AF19" s="9" t="s">
        <v>26</v>
      </c>
      <c r="AG19" s="12" t="s">
        <v>214</v>
      </c>
    </row>
    <row r="20" spans="1:33">
      <c r="A20" s="10">
        <v>13</v>
      </c>
      <c r="B20" s="6" t="s">
        <v>201</v>
      </c>
      <c r="C20" s="6">
        <v>10104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"Верхнесинячихинская СОШ №3"</v>
      </c>
      <c r="E20" s="16">
        <v>7.22</v>
      </c>
      <c r="F20" s="6">
        <v>0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0</v>
      </c>
      <c r="N20" s="6">
        <v>0</v>
      </c>
      <c r="O20" s="6">
        <v>1</v>
      </c>
      <c r="P20" s="6">
        <v>0</v>
      </c>
      <c r="Q20" s="6">
        <v>1</v>
      </c>
      <c r="R20" s="6">
        <v>2</v>
      </c>
      <c r="S20" s="6">
        <v>2</v>
      </c>
      <c r="T20" s="6">
        <v>2</v>
      </c>
      <c r="U20" s="6">
        <v>2</v>
      </c>
      <c r="V20" s="6" t="s">
        <v>28</v>
      </c>
      <c r="W20" s="6">
        <v>4</v>
      </c>
      <c r="X20" s="6" t="s">
        <v>28</v>
      </c>
      <c r="Y20" s="6">
        <v>0</v>
      </c>
      <c r="Z20" s="6">
        <v>4</v>
      </c>
      <c r="AA20" s="6" t="s">
        <v>28</v>
      </c>
      <c r="AB20" s="6" t="s">
        <v>28</v>
      </c>
      <c r="AC20" s="6" t="s">
        <v>28</v>
      </c>
      <c r="AD20" s="6"/>
      <c r="AE20" s="6"/>
      <c r="AF20" s="9" t="s">
        <v>26</v>
      </c>
      <c r="AG20" s="11"/>
    </row>
    <row r="21" spans="1:33">
      <c r="A21" s="10">
        <v>14</v>
      </c>
      <c r="B21" s="6" t="s">
        <v>202</v>
      </c>
      <c r="C21" s="6">
        <v>10104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16">
        <v>6.92</v>
      </c>
      <c r="F21" s="6">
        <v>1</v>
      </c>
      <c r="G21" s="6">
        <v>1</v>
      </c>
      <c r="H21" s="6">
        <v>0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0</v>
      </c>
      <c r="Q21" s="6">
        <v>0</v>
      </c>
      <c r="R21" s="6">
        <v>2</v>
      </c>
      <c r="S21" s="6" t="s">
        <v>28</v>
      </c>
      <c r="T21" s="6">
        <v>2</v>
      </c>
      <c r="U21" s="6" t="s">
        <v>28</v>
      </c>
      <c r="V21" s="6">
        <v>0</v>
      </c>
      <c r="W21" s="6">
        <v>6</v>
      </c>
      <c r="X21" s="6" t="s">
        <v>28</v>
      </c>
      <c r="Y21" s="6">
        <v>0</v>
      </c>
      <c r="Z21" s="6">
        <v>4</v>
      </c>
      <c r="AA21" s="6">
        <v>0</v>
      </c>
      <c r="AB21" s="6" t="s">
        <v>28</v>
      </c>
      <c r="AC21" s="6" t="s">
        <v>28</v>
      </c>
      <c r="AD21" s="6"/>
      <c r="AE21" s="6"/>
      <c r="AF21" s="9" t="s">
        <v>26</v>
      </c>
      <c r="AG21" s="11"/>
    </row>
    <row r="22" spans="1:33" ht="31.5">
      <c r="A22" s="10">
        <v>15</v>
      </c>
      <c r="B22" s="6" t="s">
        <v>203</v>
      </c>
      <c r="C22" s="6">
        <v>10102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ФМОУ "Верхнесинячихинская СОШ№3"- Бубчиковская СОШ</v>
      </c>
      <c r="E22" s="16">
        <v>6.02</v>
      </c>
      <c r="F22" s="6">
        <v>0</v>
      </c>
      <c r="G22" s="6">
        <v>1</v>
      </c>
      <c r="H22" s="6">
        <v>0</v>
      </c>
      <c r="I22" s="6">
        <v>0</v>
      </c>
      <c r="J22" s="6">
        <v>0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0</v>
      </c>
      <c r="Q22" s="6">
        <v>0</v>
      </c>
      <c r="R22" s="6" t="s">
        <v>28</v>
      </c>
      <c r="S22" s="6" t="s">
        <v>28</v>
      </c>
      <c r="T22" s="6">
        <v>2</v>
      </c>
      <c r="U22" s="6">
        <v>2</v>
      </c>
      <c r="V22" s="6" t="s">
        <v>28</v>
      </c>
      <c r="W22" s="6">
        <v>3</v>
      </c>
      <c r="X22" s="6">
        <v>3</v>
      </c>
      <c r="Y22" s="6">
        <v>0</v>
      </c>
      <c r="Z22" s="6">
        <v>2</v>
      </c>
      <c r="AA22" s="6">
        <v>2</v>
      </c>
      <c r="AB22" s="6" t="s">
        <v>28</v>
      </c>
      <c r="AC22" s="6" t="s">
        <v>28</v>
      </c>
      <c r="AD22" s="6"/>
      <c r="AE22" s="6"/>
      <c r="AF22" s="9" t="s">
        <v>26</v>
      </c>
      <c r="AG22" s="11"/>
    </row>
  </sheetData>
  <mergeCells count="15">
    <mergeCell ref="AG6:AG7"/>
    <mergeCell ref="AD6:AE6"/>
    <mergeCell ref="AF6:AF7"/>
    <mergeCell ref="A1:A4"/>
    <mergeCell ref="B1:AF1"/>
    <mergeCell ref="B2:AF2"/>
    <mergeCell ref="B3:AF3"/>
    <mergeCell ref="B4:AF4"/>
    <mergeCell ref="A6:A7"/>
    <mergeCell ref="B6:B7"/>
    <mergeCell ref="C6:C7"/>
    <mergeCell ref="D6:D7"/>
    <mergeCell ref="E6:E7"/>
    <mergeCell ref="F6:AC6"/>
    <mergeCell ref="B5:AF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2"/>
  <sheetViews>
    <sheetView tabSelected="1" zoomScale="85" zoomScaleNormal="85" workbookViewId="0">
      <selection activeCell="B5" sqref="B5:AF5"/>
    </sheetView>
  </sheetViews>
  <sheetFormatPr defaultRowHeight="15.75"/>
  <cols>
    <col min="1" max="1" width="6.5703125" style="7" customWidth="1"/>
    <col min="2" max="2" width="36.28515625" style="7" customWidth="1"/>
    <col min="3" max="3" width="11.5703125" style="7" hidden="1" customWidth="1"/>
    <col min="4" max="4" width="41.140625" style="7" customWidth="1"/>
    <col min="5" max="5" width="13.28515625" style="7" customWidth="1"/>
    <col min="6" max="29" width="4.140625" style="7" customWidth="1"/>
    <col min="30" max="31" width="11.7109375" style="7" customWidth="1"/>
    <col min="32" max="32" width="14.42578125" style="7" customWidth="1"/>
    <col min="33" max="33" width="19.28515625" style="7" customWidth="1"/>
    <col min="34" max="16384" width="9.140625" style="7"/>
  </cols>
  <sheetData>
    <row r="1" spans="1:33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3" ht="15.75" customHeight="1">
      <c r="A2" s="17"/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3">
      <c r="A3" s="17"/>
      <c r="B3" s="22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3" ht="15.75" customHeight="1">
      <c r="A4" s="17"/>
      <c r="B4" s="22" t="s">
        <v>91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3" ht="15.75" customHeight="1">
      <c r="A5" s="15"/>
      <c r="B5" s="19" t="s">
        <v>219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</row>
    <row r="6" spans="1:33" ht="31.5" customHeight="1">
      <c r="A6" s="18" t="s">
        <v>3</v>
      </c>
      <c r="B6" s="18" t="s">
        <v>4</v>
      </c>
      <c r="C6" s="18" t="s">
        <v>25</v>
      </c>
      <c r="D6" s="18" t="s">
        <v>5</v>
      </c>
      <c r="E6" s="18" t="s">
        <v>218</v>
      </c>
      <c r="F6" s="18" t="s">
        <v>36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 t="s">
        <v>30</v>
      </c>
      <c r="AE6" s="18"/>
      <c r="AF6" s="18" t="s">
        <v>7</v>
      </c>
      <c r="AG6" s="18" t="s">
        <v>213</v>
      </c>
    </row>
    <row r="7" spans="1:33">
      <c r="A7" s="18"/>
      <c r="B7" s="18"/>
      <c r="C7" s="18"/>
      <c r="D7" s="18"/>
      <c r="E7" s="18"/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9">
        <v>7</v>
      </c>
      <c r="M7" s="9">
        <v>8</v>
      </c>
      <c r="N7" s="9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9">
        <v>18</v>
      </c>
      <c r="X7" s="9">
        <v>19</v>
      </c>
      <c r="Y7" s="9">
        <v>20</v>
      </c>
      <c r="Z7" s="9">
        <v>21</v>
      </c>
      <c r="AA7" s="9">
        <v>22</v>
      </c>
      <c r="AB7" s="9">
        <v>23</v>
      </c>
      <c r="AC7" s="9">
        <v>24</v>
      </c>
      <c r="AD7" s="9">
        <v>1</v>
      </c>
      <c r="AE7" s="9">
        <v>2</v>
      </c>
      <c r="AF7" s="18"/>
      <c r="AG7" s="18"/>
    </row>
    <row r="8" spans="1:33">
      <c r="A8" s="10">
        <v>1</v>
      </c>
      <c r="B8" s="6" t="s">
        <v>204</v>
      </c>
      <c r="C8" s="6">
        <v>10106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"Деевская СОШ"</v>
      </c>
      <c r="E8" s="6">
        <v>93.23</v>
      </c>
      <c r="F8" s="6">
        <v>1</v>
      </c>
      <c r="G8" s="6">
        <v>0</v>
      </c>
      <c r="H8" s="6">
        <v>0</v>
      </c>
      <c r="I8" s="6">
        <v>0</v>
      </c>
      <c r="J8" s="6">
        <v>1</v>
      </c>
      <c r="K8" s="6">
        <v>1</v>
      </c>
      <c r="L8" s="6">
        <v>0</v>
      </c>
      <c r="M8" s="6">
        <v>1</v>
      </c>
      <c r="N8" s="6">
        <v>1</v>
      </c>
      <c r="O8" s="6">
        <v>0</v>
      </c>
      <c r="P8" s="6">
        <v>1</v>
      </c>
      <c r="Q8" s="6">
        <v>1</v>
      </c>
      <c r="R8" s="6">
        <v>2</v>
      </c>
      <c r="S8" s="6">
        <v>2</v>
      </c>
      <c r="T8" s="6" t="s">
        <v>28</v>
      </c>
      <c r="U8" s="6">
        <v>2</v>
      </c>
      <c r="V8" s="6" t="s">
        <v>28</v>
      </c>
      <c r="W8" s="6">
        <v>6</v>
      </c>
      <c r="X8" s="6">
        <v>4</v>
      </c>
      <c r="Y8" s="6">
        <v>2</v>
      </c>
      <c r="Z8" s="6">
        <v>1</v>
      </c>
      <c r="AA8" s="6">
        <v>4</v>
      </c>
      <c r="AB8" s="6">
        <v>14</v>
      </c>
      <c r="AC8" s="6" t="s">
        <v>28</v>
      </c>
      <c r="AD8" s="6">
        <v>40</v>
      </c>
      <c r="AE8" s="6">
        <v>40</v>
      </c>
      <c r="AF8" s="9" t="str">
        <f>IF(E8=MAX($E$8:$E$12),"Победитель",IF(E8&gt;=MEDIAN($E$8:$E$12),"Призёр","Участник"))</f>
        <v>Победитель</v>
      </c>
      <c r="AG8" s="12" t="s">
        <v>214</v>
      </c>
    </row>
    <row r="9" spans="1:33" ht="31.5">
      <c r="A9" s="10">
        <v>2</v>
      </c>
      <c r="B9" s="6" t="s">
        <v>205</v>
      </c>
      <c r="C9" s="6">
        <v>10101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«Арамашевская СОШ им М. Мантурова»</v>
      </c>
      <c r="E9" s="6">
        <v>88.72</v>
      </c>
      <c r="F9" s="6">
        <v>0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0</v>
      </c>
      <c r="O9" s="6">
        <v>1</v>
      </c>
      <c r="P9" s="6">
        <v>1</v>
      </c>
      <c r="Q9" s="6">
        <v>1</v>
      </c>
      <c r="R9" s="6" t="s">
        <v>28</v>
      </c>
      <c r="S9" s="6" t="s">
        <v>28</v>
      </c>
      <c r="T9" s="6" t="s">
        <v>28</v>
      </c>
      <c r="U9" s="6">
        <v>2</v>
      </c>
      <c r="V9" s="6" t="s">
        <v>28</v>
      </c>
      <c r="W9" s="6">
        <v>5</v>
      </c>
      <c r="X9" s="6">
        <v>4</v>
      </c>
      <c r="Y9" s="6">
        <v>2</v>
      </c>
      <c r="Z9" s="6">
        <v>4</v>
      </c>
      <c r="AA9" s="6">
        <v>2</v>
      </c>
      <c r="AB9" s="6" t="s">
        <v>28</v>
      </c>
      <c r="AC9" s="6" t="s">
        <v>28</v>
      </c>
      <c r="AD9" s="6">
        <v>40</v>
      </c>
      <c r="AE9" s="6">
        <v>40</v>
      </c>
      <c r="AF9" s="9" t="str">
        <f>IF(E9=MAX($E$8:$E$12),"Победитель",IF(E9&gt;=MEDIAN($E$8:$E$12),"Призёр","Участник"))</f>
        <v>Призёр</v>
      </c>
      <c r="AG9" s="12" t="s">
        <v>214</v>
      </c>
    </row>
    <row r="10" spans="1:33">
      <c r="A10" s="10">
        <v>3</v>
      </c>
      <c r="B10" s="6" t="s">
        <v>206</v>
      </c>
      <c r="C10" s="6">
        <v>10104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">
        <v>82.71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0</v>
      </c>
      <c r="O10" s="6">
        <v>1</v>
      </c>
      <c r="P10" s="6">
        <v>0</v>
      </c>
      <c r="Q10" s="6" t="s">
        <v>28</v>
      </c>
      <c r="R10" s="6" t="s">
        <v>28</v>
      </c>
      <c r="S10" s="6" t="s">
        <v>28</v>
      </c>
      <c r="T10" s="6" t="s">
        <v>28</v>
      </c>
      <c r="U10" s="6" t="s">
        <v>28</v>
      </c>
      <c r="V10" s="6" t="s">
        <v>28</v>
      </c>
      <c r="W10" s="6" t="s">
        <v>28</v>
      </c>
      <c r="X10" s="6" t="s">
        <v>28</v>
      </c>
      <c r="Y10" s="6" t="s">
        <v>28</v>
      </c>
      <c r="Z10" s="6" t="s">
        <v>28</v>
      </c>
      <c r="AA10" s="6" t="s">
        <v>28</v>
      </c>
      <c r="AB10" s="6" t="s">
        <v>28</v>
      </c>
      <c r="AC10" s="6" t="s">
        <v>28</v>
      </c>
      <c r="AD10" s="6">
        <v>40</v>
      </c>
      <c r="AE10" s="6">
        <v>40</v>
      </c>
      <c r="AF10" s="9" t="str">
        <f>IF(E10=MAX($E$8:$E$12),"Победитель",IF(E10&gt;=MEDIAN($E$8:$E$12),"Призёр","Участник"))</f>
        <v>Призёр</v>
      </c>
      <c r="AG10" s="12" t="s">
        <v>214</v>
      </c>
    </row>
    <row r="11" spans="1:33">
      <c r="A11" s="10">
        <v>4</v>
      </c>
      <c r="B11" s="6" t="s">
        <v>207</v>
      </c>
      <c r="C11" s="6">
        <v>10107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6">
        <v>6.62</v>
      </c>
      <c r="F11" s="6">
        <v>0</v>
      </c>
      <c r="G11" s="6">
        <v>0</v>
      </c>
      <c r="H11" s="6">
        <v>1</v>
      </c>
      <c r="I11" s="6">
        <v>1</v>
      </c>
      <c r="J11" s="6">
        <v>1</v>
      </c>
      <c r="K11" s="6">
        <v>0</v>
      </c>
      <c r="L11" s="6">
        <v>1</v>
      </c>
      <c r="M11" s="6">
        <v>1</v>
      </c>
      <c r="N11" s="6">
        <v>0</v>
      </c>
      <c r="O11" s="6">
        <v>1</v>
      </c>
      <c r="P11" s="6">
        <v>0</v>
      </c>
      <c r="Q11" s="6">
        <v>0</v>
      </c>
      <c r="R11" s="6">
        <v>2</v>
      </c>
      <c r="S11" s="6" t="s">
        <v>28</v>
      </c>
      <c r="T11" s="6" t="s">
        <v>28</v>
      </c>
      <c r="U11" s="6" t="s">
        <v>28</v>
      </c>
      <c r="V11" s="6">
        <v>2</v>
      </c>
      <c r="W11" s="6">
        <v>4</v>
      </c>
      <c r="X11" s="6" t="s">
        <v>28</v>
      </c>
      <c r="Y11" s="6">
        <v>2</v>
      </c>
      <c r="Z11" s="6">
        <v>2</v>
      </c>
      <c r="AA11" s="6">
        <v>4</v>
      </c>
      <c r="AB11" s="6">
        <v>0</v>
      </c>
      <c r="AC11" s="6" t="s">
        <v>28</v>
      </c>
      <c r="AD11" s="6"/>
      <c r="AE11" s="6"/>
      <c r="AF11" s="9" t="s">
        <v>26</v>
      </c>
      <c r="AG11" s="11"/>
    </row>
    <row r="12" spans="1:33">
      <c r="A12" s="10">
        <v>5</v>
      </c>
      <c r="B12" s="6" t="s">
        <v>208</v>
      </c>
      <c r="C12" s="6">
        <v>10107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"Кировская СОШ"</v>
      </c>
      <c r="E12" s="6">
        <v>5.1100000000000003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1</v>
      </c>
      <c r="L12" s="6">
        <v>1</v>
      </c>
      <c r="M12" s="6">
        <v>1</v>
      </c>
      <c r="N12" s="6" t="s">
        <v>28</v>
      </c>
      <c r="O12" s="6">
        <v>1</v>
      </c>
      <c r="P12" s="6">
        <v>0</v>
      </c>
      <c r="Q12" s="6">
        <v>0</v>
      </c>
      <c r="R12" s="6" t="s">
        <v>28</v>
      </c>
      <c r="S12" s="6" t="s">
        <v>28</v>
      </c>
      <c r="T12" s="6">
        <v>2</v>
      </c>
      <c r="U12" s="6" t="s">
        <v>28</v>
      </c>
      <c r="V12" s="6" t="s">
        <v>28</v>
      </c>
      <c r="W12" s="6">
        <v>4</v>
      </c>
      <c r="X12" s="6" t="s">
        <v>28</v>
      </c>
      <c r="Y12" s="6">
        <v>0</v>
      </c>
      <c r="Z12" s="6">
        <v>4</v>
      </c>
      <c r="AA12" s="6">
        <v>2</v>
      </c>
      <c r="AB12" s="6" t="s">
        <v>28</v>
      </c>
      <c r="AC12" s="6" t="s">
        <v>28</v>
      </c>
      <c r="AD12" s="6"/>
      <c r="AE12" s="6"/>
      <c r="AF12" s="9" t="s">
        <v>26</v>
      </c>
      <c r="AG12" s="11"/>
    </row>
  </sheetData>
  <mergeCells count="15">
    <mergeCell ref="AG6:AG7"/>
    <mergeCell ref="AD6:AE6"/>
    <mergeCell ref="AF6:AF7"/>
    <mergeCell ref="A1:A4"/>
    <mergeCell ref="B1:AF1"/>
    <mergeCell ref="B2:AF2"/>
    <mergeCell ref="B3:AF3"/>
    <mergeCell ref="B4:AF4"/>
    <mergeCell ref="A6:A7"/>
    <mergeCell ref="B6:B7"/>
    <mergeCell ref="C6:C7"/>
    <mergeCell ref="D6:D7"/>
    <mergeCell ref="E6:E7"/>
    <mergeCell ref="F6:AC6"/>
    <mergeCell ref="B5:AF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G17" sqref="G17"/>
    </sheetView>
  </sheetViews>
  <sheetFormatPr defaultRowHeight="15"/>
  <cols>
    <col min="1" max="1" width="9.140625" style="3"/>
    <col min="2" max="2" width="54.7109375" style="3" customWidth="1"/>
    <col min="3" max="16384" width="9.140625" style="3"/>
  </cols>
  <sheetData>
    <row r="1" spans="1:2" ht="16.5" thickBot="1">
      <c r="A1" s="1">
        <v>10101</v>
      </c>
      <c r="B1" s="2" t="s">
        <v>8</v>
      </c>
    </row>
    <row r="2" spans="1:2" ht="16.5" thickBot="1">
      <c r="A2" s="4">
        <v>10103</v>
      </c>
      <c r="B2" s="5" t="s">
        <v>9</v>
      </c>
    </row>
    <row r="3" spans="1:2" ht="32.25" thickBot="1">
      <c r="A3" s="4">
        <v>10120</v>
      </c>
      <c r="B3" s="5" t="s">
        <v>10</v>
      </c>
    </row>
    <row r="4" spans="1:2" ht="16.5" thickBot="1">
      <c r="A4" s="4">
        <v>10104</v>
      </c>
      <c r="B4" s="5" t="s">
        <v>11</v>
      </c>
    </row>
    <row r="5" spans="1:2" ht="32.25" thickBot="1">
      <c r="A5" s="4">
        <v>10102</v>
      </c>
      <c r="B5" s="5" t="s">
        <v>12</v>
      </c>
    </row>
    <row r="6" spans="1:2" ht="16.5" thickBot="1">
      <c r="A6" s="4">
        <v>10105</v>
      </c>
      <c r="B6" s="5" t="s">
        <v>13</v>
      </c>
    </row>
    <row r="7" spans="1:2" ht="16.5" thickBot="1">
      <c r="A7" s="4">
        <v>10106</v>
      </c>
      <c r="B7" s="5" t="s">
        <v>14</v>
      </c>
    </row>
    <row r="8" spans="1:2" ht="16.5" thickBot="1">
      <c r="A8" s="4">
        <v>10118</v>
      </c>
      <c r="B8" s="5" t="s">
        <v>15</v>
      </c>
    </row>
    <row r="9" spans="1:2" ht="16.5" thickBot="1">
      <c r="A9" s="4">
        <v>10119</v>
      </c>
      <c r="B9" s="5" t="s">
        <v>16</v>
      </c>
    </row>
    <row r="10" spans="1:2" ht="16.5" thickBot="1">
      <c r="A10" s="4">
        <v>10107</v>
      </c>
      <c r="B10" s="5" t="s">
        <v>17</v>
      </c>
    </row>
    <row r="11" spans="1:2" ht="16.5" thickBot="1">
      <c r="A11" s="4">
        <v>10108</v>
      </c>
      <c r="B11" s="5" t="s">
        <v>18</v>
      </c>
    </row>
    <row r="12" spans="1:2" ht="16.5" thickBot="1">
      <c r="A12" s="4">
        <v>10109</v>
      </c>
      <c r="B12" s="5" t="s">
        <v>19</v>
      </c>
    </row>
    <row r="13" spans="1:2" ht="16.5" thickBot="1">
      <c r="A13" s="4">
        <v>10121</v>
      </c>
      <c r="B13" s="5" t="s">
        <v>20</v>
      </c>
    </row>
    <row r="14" spans="1:2" ht="16.5" thickBot="1">
      <c r="A14" s="4">
        <v>10110</v>
      </c>
      <c r="B14" s="5" t="s">
        <v>21</v>
      </c>
    </row>
    <row r="15" spans="1:2" ht="16.5" thickBot="1">
      <c r="A15" s="4">
        <v>10111</v>
      </c>
      <c r="B15" s="5" t="s">
        <v>22</v>
      </c>
    </row>
    <row r="16" spans="1:2" ht="16.5" thickBot="1">
      <c r="A16" s="4">
        <v>10112</v>
      </c>
      <c r="B16" s="5" t="s">
        <v>23</v>
      </c>
    </row>
    <row r="17" spans="1:2" ht="16.5" thickBot="1">
      <c r="A17" s="4">
        <v>10113</v>
      </c>
      <c r="B17" s="5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MASTER</cp:lastModifiedBy>
  <dcterms:created xsi:type="dcterms:W3CDTF">2015-06-05T18:19:34Z</dcterms:created>
  <dcterms:modified xsi:type="dcterms:W3CDTF">2022-11-07T09:13:03Z</dcterms:modified>
</cp:coreProperties>
</file>